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16" yWindow="65416" windowWidth="29040" windowHeight="15840" activeTab="1"/>
  </bookViews>
  <sheets>
    <sheet name="Disclaimer" sheetId="1" r:id="rId1"/>
    <sheet name="Topics per AK" sheetId="2" r:id="rId2"/>
    <sheet name="Result" sheetId="3" r:id="rId3"/>
    <sheet name="Topics" sheetId="4" r:id="rId4"/>
    <sheet name="AKs (Stand Juni 2022)" sheetId="5" r:id="rId5"/>
  </sheets>
  <definedNames>
    <definedName name="_xlnm._FilterDatabase" localSheetId="4" hidden="1">'AKs (Stand Juni 2022)'!$A$1:$B$195</definedName>
    <definedName name="_xlnm._FilterDatabase" localSheetId="2" hidden="1">'Result'!$A$1:$F$2</definedName>
    <definedName name="_xlnm._FilterDatabase" localSheetId="3" hidden="1">'Topics'!$A$2:$DH$74</definedName>
    <definedName name="_xlnm._FilterDatabase" localSheetId="1" hidden="1">'Topics per AK'!$A$1:$H$2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<sst xmlns="http://schemas.openxmlformats.org/spreadsheetml/2006/main" count="6929" uniqueCount="702">
  <si>
    <t>Topic ID</t>
  </si>
  <si>
    <t>AK ID</t>
  </si>
  <si>
    <t>AK Name</t>
  </si>
  <si>
    <t>Topic Name</t>
  </si>
  <si>
    <t>German Topic Name</t>
  </si>
  <si>
    <t>Beschreibung</t>
  </si>
  <si>
    <t>Link zu CI Plattform</t>
  </si>
  <si>
    <t>Kommentar</t>
  </si>
  <si>
    <t>Ressorleiter</t>
  </si>
  <si>
    <t>Internal ID</t>
  </si>
  <si>
    <t>Title</t>
  </si>
  <si>
    <t>Description</t>
  </si>
  <si>
    <t>German Title</t>
  </si>
  <si>
    <t>German description</t>
  </si>
  <si>
    <t>Link to Customer Influence Site</t>
  </si>
  <si>
    <t>Region</t>
  </si>
  <si>
    <t>CRM and Customer Experience</t>
  </si>
  <si>
    <t>Network and Spend Management</t>
  </si>
  <si>
    <t>Digital Supply Chain</t>
  </si>
  <si>
    <t>HR and People Engagement</t>
  </si>
  <si>
    <t>Cross</t>
  </si>
  <si>
    <t>Energy and Natural Resources</t>
  </si>
  <si>
    <t>Financial Services</t>
  </si>
  <si>
    <t>Consumer Industries</t>
  </si>
  <si>
    <t>Discrete Industries</t>
  </si>
  <si>
    <t>Service Industries</t>
  </si>
  <si>
    <t>Public Services</t>
  </si>
  <si>
    <t>SAP S/4HANA Cloud</t>
  </si>
  <si>
    <t>SAP S/4HANA</t>
  </si>
  <si>
    <t>ERP for Small and Midsize Enterprises</t>
  </si>
  <si>
    <t>Finance</t>
  </si>
  <si>
    <t>Enterprise Resource Planning (SAP ERP)</t>
  </si>
  <si>
    <t>Governance Risk Compliance (GRC) and Cybersecurity</t>
  </si>
  <si>
    <t>SAP Customer Experience Solutions</t>
  </si>
  <si>
    <t>Customer Data</t>
  </si>
  <si>
    <t>Marketing</t>
  </si>
  <si>
    <t>Commerce</t>
  </si>
  <si>
    <t>Sales</t>
  </si>
  <si>
    <t>Service</t>
  </si>
  <si>
    <t>Customer Relationship Management (SAP CRM)</t>
  </si>
  <si>
    <t>Supplier Management</t>
  </si>
  <si>
    <t>Strategic Sourcing</t>
  </si>
  <si>
    <t>Procurement</t>
  </si>
  <si>
    <t>Services Procurement and Contingent Workforce</t>
  </si>
  <si>
    <t>Selling and Fulfillment</t>
  </si>
  <si>
    <t>Travel and Expense</t>
  </si>
  <si>
    <t>Supply Chain Planning</t>
  </si>
  <si>
    <t>Supply Chain Logistics</t>
  </si>
  <si>
    <t>Manufacturing</t>
  </si>
  <si>
    <t>R&amp;D / Engineering</t>
  </si>
  <si>
    <t>Asset Management</t>
  </si>
  <si>
    <t>Core HR and Payroll</t>
  </si>
  <si>
    <t>Workforce Planning and Analytics</t>
  </si>
  <si>
    <t>Human Capital Management (SAP ERP HCM)</t>
  </si>
  <si>
    <t>SAP Business Technology Platform Core</t>
  </si>
  <si>
    <t>SAP HANA and Databases</t>
  </si>
  <si>
    <t>Data Management</t>
  </si>
  <si>
    <t>Enterprise Information Management</t>
  </si>
  <si>
    <t>Data Warehousing</t>
  </si>
  <si>
    <t>SAP Analytics Cloud</t>
  </si>
  <si>
    <t>Business Intelligence</t>
  </si>
  <si>
    <t>Enterprise Planning</t>
  </si>
  <si>
    <t>Predictive Analytics</t>
  </si>
  <si>
    <t>Analytics</t>
  </si>
  <si>
    <t>Intelligent Technologies</t>
  </si>
  <si>
    <t>Internet of Things (IoT)</t>
  </si>
  <si>
    <t>Machine Learning</t>
  </si>
  <si>
    <t>Blockchain</t>
  </si>
  <si>
    <t>User Experience</t>
  </si>
  <si>
    <t>Integration</t>
  </si>
  <si>
    <t>SAP Solution Manager</t>
  </si>
  <si>
    <t>SAP Services</t>
  </si>
  <si>
    <t>Building Products</t>
  </si>
  <si>
    <t>Chemicals</t>
  </si>
  <si>
    <t>Mill Products</t>
  </si>
  <si>
    <t>Mining</t>
  </si>
  <si>
    <t>Oil and Gas</t>
  </si>
  <si>
    <t>Utilities</t>
  </si>
  <si>
    <t>Banking</t>
  </si>
  <si>
    <t>Insurance</t>
  </si>
  <si>
    <t>Agribusiness</t>
  </si>
  <si>
    <t>Consumer Products</t>
  </si>
  <si>
    <t>Fashion</t>
  </si>
  <si>
    <t>Life Sciences</t>
  </si>
  <si>
    <t>Retail</t>
  </si>
  <si>
    <t>Wholesale Distribution</t>
  </si>
  <si>
    <t>Aerospace and Defense</t>
  </si>
  <si>
    <t>Automotive</t>
  </si>
  <si>
    <t>High Tech</t>
  </si>
  <si>
    <t>Industrial Machinery and Components</t>
  </si>
  <si>
    <t>Airlines</t>
  </si>
  <si>
    <t>Engineering Construction and Operations</t>
  </si>
  <si>
    <t>Media</t>
  </si>
  <si>
    <t>Professional Services</t>
  </si>
  <si>
    <t>Railways</t>
  </si>
  <si>
    <t>Sports and Entertainment</t>
  </si>
  <si>
    <t>Telecommunications</t>
  </si>
  <si>
    <t>Travel and Transportation</t>
  </si>
  <si>
    <t>Defense and Security</t>
  </si>
  <si>
    <t>Future Cities</t>
  </si>
  <si>
    <t>Healthcare</t>
  </si>
  <si>
    <t>Higher Education and Research</t>
  </si>
  <si>
    <t>Public Sector</t>
  </si>
  <si>
    <t>SAP SuccessFactors</t>
  </si>
  <si>
    <t>SAP Ariba</t>
  </si>
  <si>
    <t>SAP Concur</t>
  </si>
  <si>
    <t>SAP Fieldglass</t>
  </si>
  <si>
    <t>SAP Business ByDesign</t>
  </si>
  <si>
    <t>Experience Management/Qualtrics</t>
  </si>
  <si>
    <t>APJ,EMEA,Americas</t>
  </si>
  <si>
    <t/>
  </si>
  <si>
    <t>X</t>
  </si>
  <si>
    <t>EMEA,Americas</t>
  </si>
  <si>
    <t>Ids</t>
  </si>
  <si>
    <t>AKS</t>
  </si>
  <si>
    <t>AK Banking (IS-B)</t>
  </si>
  <si>
    <t>AG Aufsichtsrecht</t>
  </si>
  <si>
    <t>AG BCA</t>
  </si>
  <si>
    <t>AG Banken &amp; Versicherungen (Schweiz)</t>
  </si>
  <si>
    <t>AG Collateral Management Systems (CMS)</t>
  </si>
  <si>
    <t>AG Customer Experience / Geschäftspartner im Banking</t>
  </si>
  <si>
    <t>AG Data Warehousing &amp; Analytics im Banking</t>
  </si>
  <si>
    <t>AG Deposits Management</t>
  </si>
  <si>
    <t>AG Finance im Banking</t>
  </si>
  <si>
    <t>AG Gesamtarchitektur Banking</t>
  </si>
  <si>
    <t>AG Loans Management</t>
  </si>
  <si>
    <t>AG Riskmanagement</t>
  </si>
  <si>
    <t>AG Steuern im Banking (CYT &amp; FATCA)</t>
  </si>
  <si>
    <t>AG Zahlungsverkehr mit SAP im Banking</t>
  </si>
  <si>
    <t>AK Business Process Management (BPM)</t>
  </si>
  <si>
    <t>AG Prozessmanagement (Österreich)</t>
  </si>
  <si>
    <t>AG Advanced Metering Infrastructure (AMI) (Österreich)</t>
  </si>
  <si>
    <t>AG Forderungsmanagement (Österreich)</t>
  </si>
  <si>
    <t>AG Marktkommunikation</t>
  </si>
  <si>
    <t>AG Utilities (Schweiz)</t>
  </si>
  <si>
    <t>AG Utilities (Österreich)</t>
  </si>
  <si>
    <t>AK Environment, Health and Safety (EHS) &amp; Product Compliance</t>
  </si>
  <si>
    <t>AK Financials</t>
  </si>
  <si>
    <t>AG BusinessObjects Financial Consolidation (BOFC)</t>
  </si>
  <si>
    <t>AG Controlling</t>
  </si>
  <si>
    <t>AG Finance (Schweiz)</t>
  </si>
  <si>
    <t>AG Konsolidierung</t>
  </si>
  <si>
    <t>AG Rechnungswesen (extern)</t>
  </si>
  <si>
    <t>AG Treasury &amp; Riskmanagement</t>
  </si>
  <si>
    <t>TG SEPA</t>
  </si>
  <si>
    <t>AK Healthcare</t>
  </si>
  <si>
    <t>AG Administrative Prozesse / Healthcare</t>
  </si>
  <si>
    <t>AG Business Information Warehouse BW / Healthcare</t>
  </si>
  <si>
    <t>AG Klinische Prozesse / Healthcare</t>
  </si>
  <si>
    <t>TG Entlassmanagement</t>
  </si>
  <si>
    <t>TG PPP-RL (Personalausstattung Psychiatrie und Psychosomatik-Richtlinie)</t>
  </si>
  <si>
    <t>TG Psychiatrie &amp; Psychosomatik</t>
  </si>
  <si>
    <t>AK Immobilienwirtschaft</t>
  </si>
  <si>
    <t>AG Immobilien (Schweiz)</t>
  </si>
  <si>
    <t>AK Personalwesen (HCM)</t>
  </si>
  <si>
    <t>AG Concur</t>
  </si>
  <si>
    <t>AG ESS, MSS, Zeitwirtschaft</t>
  </si>
  <si>
    <t>AG Entgeltabrechnung Deutschland</t>
  </si>
  <si>
    <t>AG HR Analytics</t>
  </si>
  <si>
    <t>AG Organisationsmanagement/ Personalkostenplanung/ Personalentwicklung</t>
  </si>
  <si>
    <t>AG Pensionskasse (Schweiz)</t>
  </si>
  <si>
    <t>AG Personalwesen (Schweiz)</t>
  </si>
  <si>
    <t>AG Personalwesen (Österreich)</t>
  </si>
  <si>
    <t>AG Qualifizierung und Training</t>
  </si>
  <si>
    <t>AG SuccessFactors</t>
  </si>
  <si>
    <t>AG Travelmanagement</t>
  </si>
  <si>
    <t>Forum: Umsetzung DSGVO in der Entgeltabrechnung</t>
  </si>
  <si>
    <t>UAG SuccessFactors (Schweiz)</t>
  </si>
  <si>
    <t>AK Revision / Risikomanagement</t>
  </si>
  <si>
    <t>AG Audit Roadmap</t>
  </si>
  <si>
    <t>AG Datenschutz im AK Revision/Risikomanagement</t>
  </si>
  <si>
    <t>AG GRC - Bearbeitung Risiko-Matrix</t>
  </si>
  <si>
    <t>AG Governance, Risk Management, Compliance (GRC)</t>
  </si>
  <si>
    <t>AK Steuern</t>
  </si>
  <si>
    <t>AG Datenzugriff (GoBD/GDPdU)</t>
  </si>
  <si>
    <t>AG Bewirtschaftung - Kasse - PSCD</t>
  </si>
  <si>
    <t>AG Campus Management</t>
  </si>
  <si>
    <t>AG HR in der Öffentlichen Verwaltung</t>
  </si>
  <si>
    <t>AG Planung und Steuerung</t>
  </si>
  <si>
    <t>UAG PEP/ Personal-Einsatzplanung</t>
  </si>
  <si>
    <t>UAG Stellenwirtschaft</t>
  </si>
  <si>
    <t>UAG Versorgungsadministration</t>
  </si>
  <si>
    <t>TG DHPC Fragen und Feedback</t>
  </si>
  <si>
    <t>AK Automotive</t>
  </si>
  <si>
    <t>AK Business ByDesign</t>
  </si>
  <si>
    <t>AK Business One im Konzern</t>
  </si>
  <si>
    <t>AK Einkauf</t>
  </si>
  <si>
    <t>AG Ariba</t>
  </si>
  <si>
    <t>AG Einkauf (Österreich)</t>
  </si>
  <si>
    <t>AG SAP Fieldglass</t>
  </si>
  <si>
    <t>AK Fertigung</t>
  </si>
  <si>
    <t>AG Fertigung (Österreich)</t>
  </si>
  <si>
    <t>AG Lean Manufacturing</t>
  </si>
  <si>
    <t>AG Manufacturing Execution Systems (MES)</t>
  </si>
  <si>
    <t>AK Garantie, Gewährleistung, Reklamation (GGR)</t>
  </si>
  <si>
    <t>AK Handel</t>
  </si>
  <si>
    <t>AG Abrechnungsmanagement und Agenturgeschäft</t>
  </si>
  <si>
    <t>AG Fashion</t>
  </si>
  <si>
    <t>AG Global Trade Management</t>
  </si>
  <si>
    <t>AG Großhandel</t>
  </si>
  <si>
    <t>AK Instandhaltungsmanagement</t>
  </si>
  <si>
    <t>AG Integration Einkauf-Instandhaltung</t>
  </si>
  <si>
    <t>AG Intelligent Asset Management</t>
  </si>
  <si>
    <t>AG Mobile Instandhaltung</t>
  </si>
  <si>
    <t>AG Technische Objekte</t>
  </si>
  <si>
    <t>TG Checklisten</t>
  </si>
  <si>
    <t>TG Moderne User-Interfaces in EAM</t>
  </si>
  <si>
    <t>AK Konsumgüter</t>
  </si>
  <si>
    <t>AK Medien (IS-M)</t>
  </si>
  <si>
    <t>AK Product Lifecycle Management (PLM)</t>
  </si>
  <si>
    <t>AG CAD - Integration</t>
  </si>
  <si>
    <t>AG Product Lifecycle Management (PLM) / CAD-Integration (Österreich)</t>
  </si>
  <si>
    <t>AG Variantenkonfiguration</t>
  </si>
  <si>
    <t>AK Projektmanagement (PM)</t>
  </si>
  <si>
    <t>AK Qualitätsmanagement (QM)</t>
  </si>
  <si>
    <t>AG FMEA (Fehlermöglichkeits- und einflussanalyse)</t>
  </si>
  <si>
    <t>AG Prüflosabwicklung</t>
  </si>
  <si>
    <t>AG QM mit SAP S/4HANA</t>
  </si>
  <si>
    <t>TG EWM/QM-Integration</t>
  </si>
  <si>
    <t>AK Servicemanagement</t>
  </si>
  <si>
    <t>AK Supply Chain Management (SCM)</t>
  </si>
  <si>
    <t>AG GTS und International Trade</t>
  </si>
  <si>
    <t>AG Lagerlogistik/EWM</t>
  </si>
  <si>
    <t>AG Logistikmodule (Schweiz)</t>
  </si>
  <si>
    <t>AG Transport &amp; Logistik</t>
  </si>
  <si>
    <t>AK Telecommunications</t>
  </si>
  <si>
    <t>AG e-Commerce und Vertrieb (Schweiz)</t>
  </si>
  <si>
    <t>AK Application Lifecycle Management (ALM)</t>
  </si>
  <si>
    <t>AG E2E Testing</t>
  </si>
  <si>
    <t>AG ITSM/ChaRM</t>
  </si>
  <si>
    <t>AG SAP ALM Architektur für Operation</t>
  </si>
  <si>
    <t>AG Testmanagement</t>
  </si>
  <si>
    <t>AK CCC / Service &amp; Support</t>
  </si>
  <si>
    <t>AG CCC / Service &amp; Support (Österreich)</t>
  </si>
  <si>
    <t>AG CCC/Service &amp; Support (Schweiz)</t>
  </si>
  <si>
    <t>AG CCOE</t>
  </si>
  <si>
    <t>AG PSLE</t>
  </si>
  <si>
    <t>AG SAP Support Portal</t>
  </si>
  <si>
    <t>AK Globalization</t>
  </si>
  <si>
    <t>AG Electronic Invoicing &amp; Real-time Reporting</t>
  </si>
  <si>
    <t>AG Localization</t>
  </si>
  <si>
    <t>AK SAP Lizenzen</t>
  </si>
  <si>
    <t>AG License Auditing</t>
  </si>
  <si>
    <t>TG Developer Lizenz</t>
  </si>
  <si>
    <t>AK Application Integration</t>
  </si>
  <si>
    <t>AK Business Analytics</t>
  </si>
  <si>
    <t>AG Analytical Frontend &amp; Applications</t>
  </si>
  <si>
    <t>AG Business Analytics (Schweiz)</t>
  </si>
  <si>
    <t>AG Business Analytics (Österreich)</t>
  </si>
  <si>
    <t>AG Business Analytics Platform</t>
  </si>
  <si>
    <t>AG Planning Applications</t>
  </si>
  <si>
    <t>TG HANA SQL Data Warehouse</t>
  </si>
  <si>
    <t>TG Road 2 BW/4HANA</t>
  </si>
  <si>
    <t>AK Datenarchivierung und ILM</t>
  </si>
  <si>
    <t>AK Development</t>
  </si>
  <si>
    <t>AG DevOps</t>
  </si>
  <si>
    <t>AG UI-Technologien</t>
  </si>
  <si>
    <t>AK Dokumentenbasierte Prozesse</t>
  </si>
  <si>
    <t>AK Enterprise Architecture</t>
  </si>
  <si>
    <t>AG PowerDesigner</t>
  </si>
  <si>
    <t>TG SAP FIORI</t>
  </si>
  <si>
    <t>AK Infrastruktur &amp; Betrieb</t>
  </si>
  <si>
    <t>AG Cloud Environment in IT &amp; Business (Schweiz)</t>
  </si>
  <si>
    <t>AG Cloud Infrastructure und Automatisierung</t>
  </si>
  <si>
    <t>AG Db2 LUW (Linux, Unix, Windows)</t>
  </si>
  <si>
    <t>AG HANA im Betrieb</t>
  </si>
  <si>
    <t>AG Linux &amp; MaxDB</t>
  </si>
  <si>
    <t>AG Oracle</t>
  </si>
  <si>
    <t>AG SAP ASE</t>
  </si>
  <si>
    <t>AG SAP HANA on IBM Power</t>
  </si>
  <si>
    <t>AG SAP auf Microsoft Azure</t>
  </si>
  <si>
    <t>AG SAP mit IBM Z</t>
  </si>
  <si>
    <t>AG SAP on IBM i</t>
  </si>
  <si>
    <t>AK Master Data Management, Data Quality und Data Governance</t>
  </si>
  <si>
    <t>AK Mobile Business Community</t>
  </si>
  <si>
    <t>AK Security &amp; Vulnerability Management</t>
  </si>
  <si>
    <t>AG Cloud Security</t>
  </si>
  <si>
    <t>AG IdM 8.x</t>
  </si>
  <si>
    <t>AG Security (Österreich)</t>
  </si>
  <si>
    <t>AG S/4HANA (Schweiz)</t>
  </si>
  <si>
    <t>DSAG-Academy-Forum für Bildungs- und Talentmanagement</t>
  </si>
  <si>
    <t>Forum Digitale Transformation</t>
  </si>
  <si>
    <t>Women@DSAG</t>
  </si>
  <si>
    <t>ERP and Finance</t>
  </si>
  <si>
    <t>Business Technology Platform</t>
  </si>
  <si>
    <t>Talent Management</t>
  </si>
  <si>
    <t>Application Integration and Infrastructure</t>
  </si>
  <si>
    <t>Application Development and Integration / Database and Database Management</t>
  </si>
  <si>
    <t>SAP Business One</t>
  </si>
  <si>
    <t>What does composability mean for future enterprises and how would it look like in reality?</t>
  </si>
  <si>
    <t>India GST reporting through DRC Reporting framework</t>
  </si>
  <si>
    <t>SAP Predictive Replenishment - advanced capabilities</t>
  </si>
  <si>
    <t>Planned App to Improve Implementation Process for SAP S/4HANA Cloud, public edition</t>
  </si>
  <si>
    <t>SAP Integration Suite - Onboarding User Research</t>
  </si>
  <si>
    <t xml:space="preserve">Direct Debit Payments outside SEPA </t>
  </si>
  <si>
    <t>SAP Field Service Management - Service Map</t>
  </si>
  <si>
    <t>Composable Process Platform - The future of business processes</t>
  </si>
  <si>
    <t>Augmented Access Control - Access made simpler and more secure</t>
  </si>
  <si>
    <t>Business Decision Simulator - swift decision making in times of uncertainty</t>
  </si>
  <si>
    <t>Inflation Management for Fixed Assets</t>
  </si>
  <si>
    <t xml:space="preserve">SAP Intelligent Product Recommendation </t>
  </si>
  <si>
    <t>Document Printing with Anonymization as a Service Enabled</t>
  </si>
  <si>
    <t>SAP Cloud for Energy</t>
  </si>
  <si>
    <t>Auth-X: Consistent, Context-aware, dynamic authorizations for hybrid IT landscapes</t>
  </si>
  <si>
    <t>UI Level Data Masking in SAP S/4HANA Cloud, public edition</t>
  </si>
  <si>
    <t>The SAP Discovery Center - Your Opportunity to Stand Out</t>
  </si>
  <si>
    <t>Recommerce for SAP Commerce Cloud</t>
  </si>
  <si>
    <t>Planned Predictive Demand Planning Solution in Retail</t>
  </si>
  <si>
    <t>SAP Responsibility Management Service in SAP Business Technology Platform</t>
  </si>
  <si>
    <t>SAP Emarsys Account Engagement - Integration between SAP Emarsys and SAP Sales Cloud</t>
  </si>
  <si>
    <t>Intelligent Opportunity Analyzer for SAP's Procurement Solutions</t>
  </si>
  <si>
    <t>Single Touch Payroll Phase 2 Concurrent Employment Reporting - Australia</t>
  </si>
  <si>
    <t>Improving the customer experience utilizing SAP Business Technology Platform</t>
  </si>
  <si>
    <t>Implementing low-code development with SAP Build</t>
  </si>
  <si>
    <t>Enterprise-level outbound data connection</t>
  </si>
  <si>
    <t>Planned New Interface for SAP Companion</t>
  </si>
  <si>
    <t>“Decentralized Network Enablement” or “How to join dataspaces”</t>
  </si>
  <si>
    <t>Simplify API consumption and Cross Integrations in SAP Build via Actions</t>
  </si>
  <si>
    <t>SAP Sales &amp; Service Cloud Integration</t>
  </si>
  <si>
    <t>Blockchain, Web3 and No-Code Services for Automated Cross-Company Collaboration</t>
  </si>
  <si>
    <t>Planned app: Information Lifecycle Management (ILM) Advisor</t>
  </si>
  <si>
    <t>Planned "Position Budgeting and Control" solution for SAP SuccessFactors</t>
  </si>
  <si>
    <t xml:space="preserve">Data replication and data quality validation for Industry cloud solutions </t>
  </si>
  <si>
    <t xml:space="preserve">Data Extensibility for Industry Cloud Solutions </t>
  </si>
  <si>
    <t>SAP Business Network integration with MS-Teams</t>
  </si>
  <si>
    <t>Cross-channel use cases for Intelligent Selling Services for SAP Commerce Cloud</t>
  </si>
  <si>
    <t>User Interface for Document Translation (Translation Portal)</t>
  </si>
  <si>
    <t>Intelligent KPI and Report creation</t>
  </si>
  <si>
    <t>Migration to SAP HANA Cloud</t>
  </si>
  <si>
    <t>SAP Service and Asset Manager - Creating the optimal Mobile Experience</t>
  </si>
  <si>
    <t>SAP Concur Solutions - Managed Integration Service for NetSuite Connector</t>
  </si>
  <si>
    <t>SAP Concur Solutions - Salesforce Connector Feature Enhancements</t>
  </si>
  <si>
    <t>Enabling Search and Accessibility of Customer-Defined Objects Using Custom Search Models</t>
  </si>
  <si>
    <t>SAP Concur Solutions - Sustainability Evolution</t>
  </si>
  <si>
    <t>SAP Concur Solutions - Data Retention and Data Protection and Privacy policy within product</t>
  </si>
  <si>
    <t>SAP Concur - Mobile UX Feature Enhancement Feedback</t>
  </si>
  <si>
    <t>N-tier batch traceability in SAP Business Network for Supply Chain</t>
  </si>
  <si>
    <t>Outsourced manufacturing for high tech and discrete industries</t>
  </si>
  <si>
    <t>APJ,Americas</t>
  </si>
  <si>
    <t>EMEA,</t>
  </si>
  <si>
    <t>Partners Allowed</t>
  </si>
  <si>
    <t>YES</t>
  </si>
  <si>
    <t>NO</t>
  </si>
  <si>
    <t>AG Öffentliche Verwaltung Österreich â€“ PSUG-Aâ€œ</t>
  </si>
  <si>
    <t>AG Analytics Strategy</t>
  </si>
  <si>
    <t>AG Application Lifecycle Management (ALM) Österreich</t>
  </si>
  <si>
    <t>AG BTP Extension Suite</t>
  </si>
  <si>
    <t>AG Buch- und Fachverlage</t>
  </si>
  <si>
    <t>AG Collaboration Engineering</t>
  </si>
  <si>
    <t>AG Enterprise Content Management (Österreich)</t>
  </si>
  <si>
    <t>AG Fakturierte Instandhaltung</t>
  </si>
  <si>
    <t>AG Filiale</t>
  </si>
  <si>
    <t>AG Gesundheitswesen Ã–sterreich â€“ SAGA</t>
  </si>
  <si>
    <t>AG Global Periodic Reporting</t>
  </si>
  <si>
    <t>AG Immobilienmanagement (Österreich)</t>
  </si>
  <si>
    <t>AG Instandhaltung &amp; Servicemanagement (Schweiz)</t>
  </si>
  <si>
    <t>AG Kosten (Österreich)</t>
  </si>
  <si>
    <t>AG Meter to Cash (M2C)</t>
  </si>
  <si>
    <t>AG Mitarbeitereinsatzplanung</t>
  </si>
  <si>
    <t>AG Neukundengewinnung</t>
  </si>
  <si>
    <t>AG Non-Conformance-Management</t>
  </si>
  <si>
    <t>AG Recycling Administration (REA)</t>
  </si>
  <si>
    <t>AG S/4HANA und ERP // Vertrieb/Sales</t>
  </si>
  <si>
    <t>AG SAP auf Solaris</t>
  </si>
  <si>
    <t>AG Technologie (Ã–sterreich)</t>
  </si>
  <si>
    <t>AG Weiterentwicklung (FX)</t>
  </si>
  <si>
    <t>AK Ã–ffentliche Verwaltung</t>
  </si>
  <si>
    <t>AK Customer Experience (CX)</t>
  </si>
  <si>
    <t>AK Energieversorger</t>
  </si>
  <si>
    <t>AK SAP User Interface (ruht)</t>
  </si>
  <si>
    <t>AK Vertrieb/Sales</t>
  </si>
  <si>
    <t>CIO-Kreis</t>
  </si>
  <si>
    <t>Fokusgruppe S/4HANA Pre-Transformation</t>
  </si>
  <si>
    <t>Fokusgruppe S/4HANA Safeguard &amp; Optimize</t>
  </si>
  <si>
    <t>Fokusgruppe S/4HANA Transform</t>
  </si>
  <si>
    <t>Forum Learning in SuccessFactors</t>
  </si>
  <si>
    <t>Forum Portale</t>
  </si>
  <si>
    <t>Forum Recruiting in SuccessFactors</t>
  </si>
  <si>
    <t>Forum Rise with SAP</t>
  </si>
  <si>
    <t>Forum Sustainability (LkSG)</t>
  </si>
  <si>
    <t>Forum Unternehmen und Hochschulen</t>
  </si>
  <si>
    <t>TG Archivierung im Krankenhaus</t>
  </si>
  <si>
    <t>TG ESRC (Enterprise Support Reporting Cockpit)</t>
  </si>
  <si>
    <t>TG FATCA/AEoI</t>
  </si>
  <si>
    <t>TG FHIR-Schnittstellen in IS-H /  i.s.h.med</t>
  </si>
  <si>
    <t>TG Firmenübergreifende Instandhaltungsabwicklung</t>
  </si>
  <si>
    <t>TG Intelligent Enterprise Storytelling</t>
  </si>
  <si>
    <t>TG Nachhaltigkeitsbilanzierung (Sustainability accounting)</t>
  </si>
  <si>
    <t>TG Native SAP Integration mit Concur (TG wurde zum 01.04.2020 geschlossen)</t>
  </si>
  <si>
    <t>TG SAP Data Warehouse Cloud</t>
  </si>
  <si>
    <t>TG SAP Partner Program</t>
  </si>
  <si>
    <t>TG S-User Management</t>
  </si>
  <si>
    <t>TG Test, Demo &amp; Development</t>
  </si>
  <si>
    <t>UAG Bund/LÃ¤nder-HR</t>
  </si>
  <si>
    <t>UAG Business Intelligence (SAGA)</t>
  </si>
  <si>
    <t>UAG Intra-/Extramurale Vernetzung (SAGA)</t>
  </si>
  <si>
    <t>UAG IS-H - Patientenadministration (SAGA)</t>
  </si>
  <si>
    <t>UAG Klinische Prozesse i.s.h.med (SAGA)</t>
  </si>
  <si>
    <t>UAG Logistik (SAGA)</t>
  </si>
  <si>
    <t>UAG Personalwirtschaft - Dienstplan (SAGA)</t>
  </si>
  <si>
    <t>UAG Service Desk</t>
  </si>
  <si>
    <t>Forum für Partner</t>
  </si>
  <si>
    <t>Brazil</t>
  </si>
  <si>
    <t>India</t>
  </si>
  <si>
    <t>Argentina, Brazil, Chile</t>
  </si>
  <si>
    <t>Australia</t>
  </si>
  <si>
    <t xml:space="preserve">Create Situation Handling use cases to automatically alert users on urgent issues in SAP S/4HANA </t>
  </si>
  <si>
    <t>Simplifying our Identity Access Management in the Intelligent Enterprise - but what do you think?</t>
  </si>
  <si>
    <t>Fast implementation with pre-defined best-practice templates for SAP S/4HANA Cloud, public edition</t>
  </si>
  <si>
    <t>Plug &amp; Play Connection for fast and guided 3rd party solutions for SAP S/4HANA Cloud, public edition</t>
  </si>
  <si>
    <t>Integrating SAP Build Process Automation into the SAP S/4HANA Cloud Fiori User Interface</t>
  </si>
  <si>
    <t>Partner Training for DRC Extensibility in SAP S/4HANA Cloud</t>
  </si>
  <si>
    <t>Localization as a Self-Service for SAP S/4HANA Cloud, public edition</t>
  </si>
  <si>
    <t>Description of Planned Project  Future enterprises need to become composable for greater agility, adaptability and simplicity by re-defining how business is orchestrated internally and externally. Composable enterprises are modular organizations that can add, mix, and match their business capabilities in novel ways, underpinned by a platform providing integration, extensibility, data, automation and analytics.&amp;nbsp; SAP Product(s) in Focus  SAP S/4HANA Cloud, public edition SAP S/4HANA Cloud, private edition SAP Business Technology Platform  Project Goals and Activities Demystify the definition of composability. Bring composability concept to reality with real life scenarios. Define modular, composable and interoperable building blocks designed to deliver business value in an agile way with SAP and partner's solutions. Define self-running and self-evolving Packaged Business Capabilities (PBC) based on industry&amp;rsquo;s next practice.&amp;nbsp; You can become one of the pioneer customers to work with SAP Architects on this hot topic. Discuss potential end-to-end processes suitable for composability. Contribute to the composability proof-of-concepts and validate them for the selected processes. Format of Engagement (Activities) &amp;amp; Estimated Effort for Participants  Initial call Telephone/video conferences at manageable intervals Interactive workshops depending on availability Customer site visits depending on availability Meetups at conferences depending on availability Closing call  Estimated effort: 2-8 hours per month depending on your availability and level of engagement</t>
  </si>
  <si>
    <t>Was bedeutet "Composable Enterprise" für Firmen der Zukunft?</t>
  </si>
  <si>
    <t>Beschreibung des geplanten Projekts In Zukunft m&amp;uuml;ssen Unternehmen "Composable Enterprises" sein, um durch Neudefinition interner und externer, aufeinander abgestimmter Gesch&amp;auml;ftsprozesse flexibler, anpassungsf&amp;auml;higer und weniger komplex zu werden. Composable Enterprises sind modulare Unternehmen, die auf neuartige Weise Gesch&amp;auml;ftsfunktionen hinzuf&amp;uuml;gen, kombinieren und anpassen k&amp;ouml;nnen. Sie werden durch eine Plattform unterst&amp;uuml;tzt, die Integration, Erweiterbarkeit, Daten, Automatisierung und Analysen bietet.&amp;nbsp; SAP-Produkt(e) im Fokus SAP S/4HANA Cloud, Public EditionSAP S/4HANA Cloud, Private EditionSAP Business Technology Platform Projektziele und -aktivit&amp;auml;ten Wir m&amp;ouml;chten die Definition von "Composable" entr&amp;auml;tseln; das Konzept mit lebensnahen Szenarien Wirklichkeit werden lassen; modulare, zusammengesetzte und interoperable Bausteine definieren, um mit den L&amp;ouml;sungen von SAP und Partnern agil betriebswirtschaftlichen Mehrwert zu bieten; basierend auf modernen branchenspezifischen Verfahren selbstlaufende und sich selbst weiterentwickelnde Gesch&amp;auml;ftsfunktionen (PBC) b definieren.&amp;nbsp; Sie k&amp;ouml;nnen zu einem der Pionierkunden werden, der mit SAP Architects an diesem hei&amp;szlig;en Thema arbeitet, und mit uns M&amp;ouml;glichkeiten f&amp;uuml;r geeignete durchg&amp;auml;ngige Prozesse er&amp;ouml;rtern, sowie an Proof-of-Concepts und deren Validierung f&amp;uuml;r die ausgew&amp;auml;hlten Prozesse teilnehmen. Format der Aktivit&amp;auml;ten und gesch&amp;auml;tzter Aufwand f&amp;uuml;r die Teilnehmer  Erstgespr&amp;auml;ch Telefon-/Videokonferenzen in &amp;uuml;berschaubaren Abst&amp;auml;nden Interaktive Workshops je nach Verf&amp;uuml;gbarkeit Kundenbesuche je nach Verf&amp;uuml;gbarkeit Treffen auf Konferenzen je nach Verf&amp;uuml;gbarkeit Abschlussgespr&amp;auml;ch  Gesch&amp;auml;tzter Aufwand: 2-8 Stunden pro Monat, abh&amp;auml;ngig von Ihrer Verf&amp;uuml;gbarkeit</t>
  </si>
  <si>
    <t xml:space="preserve">Project Description  INDIA GSTR1 Reporting In India, all the registered dealers need to file GSTR 1. It is considered mandatory irrespective of sales and transactions of the particular month. It clearly means that even if the dealer receives no transactions or sales in any month, still he/she has to file GSTR 1. However, there are exceptions too. In order to file GSTR 1; you must have a genuine and valid Goods and Service Tax Identification Number. &amp;nbsp;All Taxpayers access the GSTN via GSPs (GST Suvidha Providers). Government allows Suvidha Players to propose and manage a revenue business model.&amp;nbsp; SAP Product(s) in Focus SAP Document and Reporting Compliance,&amp;nbsp; SAP S/4HANA Cloud Project Goals and Activities  Validate solution designs Validate User Experience concepts Prioritize potential features/processes  Format of Engagement (Activities) &amp;amp; Estimated Effort for Participants  Initial Call: one hour Feedback workshop virtually. Frequency 2 or 3 times for 2 hours Further feedback iterations: Additional feedback via mails. Calls if required Closing Call: one hour </t>
  </si>
  <si>
    <t>Project Description Brazilian Customers can recover millions in tax credits. Due to the complex legislation, the recovery process is not simple. Customers need full traceability to recover credits securely according to local laws. Today, SAP S/4HANA doesn't have a complete Credit Recovery solution for PIS(Program of Social Integration) /Cofins (Contribution for the Financing of Social Security). &amp;nbsp; SAP plans enhancements for credit control for PIS/COFINS taxes on Asset in the context of Brazilian localization, and we want to address an important potential feature: posting of tax credits. &amp;nbsp; We aim to understand what's necessary to provide a complete solution for accounting for those credits movements.</t>
  </si>
  <si>
    <t>Project DescriptionSAP Document and Reporting Compliance is being adapted to be extensible in SAP S/4HANA Cloud. SAP is providing a toolset of APIs so all partner are able to extend the eDocuments solution on Cloud. Since this is a new topic for partners all around the world, SAP Partners must understand how to develop or adapt their own eDocuments using Embedded Steampunk. There are major changes on how they used to do it in SAP S/4HANA On Premise Edition from how they are going to do on Cloud Edition, since they are only able to reuse objects from the allow list. This means all tables, classes, functions, etc. consumptions is going to change. This CEI aims to understand what SAP Partners need to learn (topics, do&amp;rsquo;s and don&amp;rsquo;ts, examples) and what should we focus more in a Self-Paced Learning Training so they are able to develop or adapt their eDocuments. The idea of a Self-Paced Learning Training is to SAP Partners learn on their own time and make it available as soon as they need. &amp;nbsp;</t>
  </si>
  <si>
    <t>ProjektbeschreibungSAP Document and Reporting Compliance wird so angepasst, dass es in SAP S/4HANA Cloud erweiterbar ist. SAP stellt ein Toolset von APIs bereit, damit alle Partner die eDocuments-L&amp;ouml;sung in der Cloud erweitern k&amp;ouml;nnen. Da es sich um ein neues Thema f&amp;uuml;r Partner auf der ganzen Welt handelt, m&amp;uuml;ssen SAP-Partner verstehen, wie sie ihre eigenen eDocuments mit Embedded Steampunk entwickeln oder anpassen k&amp;ouml;nnen. Die Vorgehensweise in SAP S/4HANA, On-Premise-Edition, hat sich grundlegend ge&amp;auml;ndert, da sie nur Objekte aus der Erlaubtliste wiederverwenden k&amp;ouml;nnen. Das bedeutet, dass sich alle Tabellen, Klassen, Funktionen usw. Verbr&amp;auml;uche &amp;auml;ndern werden. Ziel dieser CEI ist es, zu verstehen, was SAP-Partner lernen m&amp;uuml;ssen (Themen, Tun&amp;acute;s und Don&amp;rsquo;ts, Beispiele) und was wir in einer Schulung zum Selbststudium st&amp;auml;rker in den Mittelpunkt stellen sollten, damit sie in der Lage sind, ihre eDocuments zu entwickeln oder anzupassen. Die Idee einer Schulung zum Selbststudium besteht darin, dass SAP-Partner in ihrer eigenen Zeit lernen und sofort verf&amp;uuml;gbar machen, sobald sie sie ben&amp;ouml;tigen.</t>
  </si>
  <si>
    <t>Description of Planned Project: SAP Predictive Replenishment is a highly automated SaaS solution that significantly speeds up your replenishment planning for retail and makes ordering more efficient. It supports flexible business configuration, automatic order calculation, order proposal review, and automatic transfer of order proposals. At present, the solution supports the business scenario of replenishment from suppliers to distribution centres.&amp;nbsp;In the future, SAP plans to extend the solution towards replenishment of store from distribution centres or suppliers.&amp;nbsp;&amp;nbsp; &amp;nbsp; SAP Product in Focus:  SAP Predictive Replenishment &amp;nbsp; Project Goals and Activities: - Gather requirements and user cases - Identify existing pain points - Validate Concepts &amp;nbsp; Format of Engagement (Activities) and Estimated Effort for Participants: Initial Call (2 hours &amp;ndash; 1 time) Workshops depending on availability (~3-4 hours/month) Video Conferences at manageable intervals (~ 2 hours/month)</t>
  </si>
  <si>
    <t>SAP Predictive Replenishment</t>
  </si>
  <si>
    <t>Beschreibung des geplanten Projekts:SAP Predictive Replenishment ist eine hochautomatisierte SaaS-L&amp;ouml;sung, die Ihre Nachschubplanung f&amp;uuml;r den Einzelhandel erheblich beschleunigt und die Bestellung effizienter macht. Sie unterst&amp;uuml;tzt die flexible betriebswirtschaftliche Konfiguration, die automatische Bestellberechnung, die &amp;Uuml;berpr&amp;uuml;fung von Bestellvorschl&amp;auml;gen und die automatische &amp;Uuml;bertragung von Bestellvorschl&amp;auml;gen. Derzeit unterst&amp;uuml;tzt die L&amp;ouml;sung das Business Scenario des Nachschubs von Lieferanten an Verteilzentren.&amp;nbsp;In Zukunft plant SAP, die L&amp;ouml;sung auf den Nachschub von Filialen aus Verteilzentren oder Lieferanten auszuweiten.&amp;nbsp;&amp;nbsp; SAP-Produkt im Fokus:SAP Predictive Replenishment Projektziele und -aktivit&amp;auml;ten:- Anforderungen und Benutzerf&amp;auml;lle sammeln- Identifizieren vorhandener Problempunkte- Konzepte validieren Format der Aktivit&amp;auml;ten und gesch&amp;auml;tzter Aufwand f&amp;uuml;r die Teilnehmer:Erstes Telefongespr&amp;auml;ch (2 Stunden &amp;ndash; 1 Mal)Workshops je nach Verf&amp;uuml;gbarkeit (~3-4 Stunden/Monat)Videokonferenzen in &amp;uuml;berschaubaren Abst&amp;auml;nden (~ 2 Stunden/Monat)</t>
  </si>
  <si>
    <t>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t>
  </si>
  <si>
    <t>Geplante App zur Verbesserung des Implementierungsprozesses für SAP S/4HANA Cloud, Public Edition</t>
  </si>
  <si>
    <t xml:space="preserve">Beschreibung des geplanten Projekts: Dieses Projekt der Customer Engagement Initiative hat die Absicht, Feedback zu einer geplanten App zu sammeln, die den Implementierungsprozess in der SAP S/4HANA Cloud, Public Edition, verbessert und mit Hilfe bestehender Werkzeuge und eines festen Scopes als Ausgangspunkt eine einheitliche Erfahrung bietet. Wir planen, einen gef&amp;uuml;hrten Ansatz zu verwenden, bei dem Kunden Schritt f&amp;uuml;r Schritt alle erforderlichen Aufgaben&amp;nbsp; sehen und ausf&amp;uuml;hren k&amp;ouml;nnen, um Implementierungen von SAP S/4HANA Cloud, public edition, schneller erfolgreich abzuschlie&amp;szlig;en. Wir wollen den gesamten Prozess vom Scoping bis zum Testen abdecken und uns dabei auf die Gesch&amp;auml;ftskonfiguration konzentrieren:  Administration (Voraussetzungen) Scoping Business &amp;nbsp;Konfiguration Datenmigration Testen  SAP-Produkte im Fokus:  SAP S/4HANA Cloud, &amp;ouml;ffentliche Ausgabe SAP Wolke ALM SAP Zentrale Gesch&amp;auml;ftskonfiguration  Projektziele und Aktivit&amp;auml;ten:  Erfassen von Anforderungen und Anwendungsf&amp;auml;llen. Identifizierung bestehender Probleme. Konzepte validieren. Benutzerschnittstellen validieren Priorisierung potenzieller Funktionen/Prozesse.  Format der Aktivit&amp;auml;ten und gesch&amp;auml;tzter Teilnahmeaufwand:  - Erstes Gespr&amp;auml;ch (1 h) - Workshops je nach Verf&amp;uuml;gbarkeit (2 x 2 h) - Feedback-Sitzungen in &amp;uuml;berschaubaren Abst&amp;auml;nden (1 alle 6 Wochen &amp;uuml;ber 6 Monate) - Gebrauchstauglichkeitstests (10 h w&amp;auml;hrend eines 2-w&amp;ouml;chigen Zeitraums) (optional) - Fr&amp;uuml;he Prototypentests (10 h in 2-w&amp;ouml;chigen Abst&amp;auml;nden) (optional) - Abschlussgespr&amp;auml;ch (1 h) Gesch&amp;auml;tzter Aufwand: 2 Stunden pro Monat ohne Ber&amp;uuml;cksichtigung der optionalen Aktivit&amp;auml;ten. </t>
  </si>
  <si>
    <t>Project DescriptionSAP Integration Suite is an integral part of the SAP Business Technology Platform, and provides seamless integration for both on-premise and cloud-based applications. For new and existing SAP customers, it is important for the SAP Integration Suite set-up process to be efficient and easy to complete. The purpose of this study is to gather onboarding data for users who are:  familiar with on-premise SAP integration tools, e.g. SAP Process Orchestration, SAP Process Integration AND/OR users who are in the integration architect or integration developer role  Users should not have any experience with the SAP Integration Suite set-up process. SAP Product(s) in Focus  SAP Integration Suite SAP Business Technology Platform  Project Goals and Activities  Gather onboarding data and use cases Identify usage behavior and potential challenges  Format of Engagement (Activities) &amp;amp; Estimated Effort for Participants  Initial Call (15-30 minutes) Usability testing (1-1.5 hours) Closing Call (15-30 minutes)  Estimated Effort: 1.5 - 2.5 hours</t>
  </si>
  <si>
    <t>SAP Integration Suite – Onboarding-Benutzerforschung</t>
  </si>
  <si>
    <t>ProjektbeschreibungDie SAP Integration Suite ist ein integraler Bestandteil der SAP Business Technology Platform und bietet eine nahtlose Integration f&amp;uuml;r On-Premise- und Cloud-basierte Anwendungen. F&amp;uuml;r neue und bestehende SAP-Kunden ist es wichtig, dass der Einrichtungsprozess der SAP Integration Suite effizient und einfach durchzuf&amp;uuml;hren ist. Der Zweck dieser Studie ist es, Onboarding-Daten f&amp;uuml;r Benutzerinnen und Benutzer zu sammeln, die:  mit On-Premise-SAP-Integrationstools, z. SAP Process Orchestration, SAP Process Integration vertraut sind UND/ODER Benutzer mit der Rolle Integrationsarchitekt oder Integrationsentwickler sind  Die Benutzerinnen und Benutzer sollten keine Erfahrung mit dem Einrichtungsprozess der SAP Integration Suite haben. SAP&amp;nbsp;Produkte im Focus  SAP Integration Suite SAP Business Technology Platform  Projektziele und Aktivit&amp;auml;ten  Sammeln von Onboarding-Daten und Anwendungsf&amp;auml;llen Identifikation von Nutzerverhalten und potenzieller Herausforderungen  Format der Aktivit&amp;auml;ten und gesch&amp;auml;tzter Aufwand f&amp;uuml;r die Teilnahme  Erstgespr&amp;auml;ch (15-30 Minuten) Usability Tests (1-1,5 Stunden) Abschlussgespr&amp;auml;ch (15-30 Minuten)  Gesch&amp;auml;tzter Aufwand 1,5 - 2 Stunden</t>
  </si>
  <si>
    <t xml:space="preserve">Project description: &amp;nbsp; Processing of direct debit payments and authorization required for funds withdrawal differ in countries like the US, CA, UK, DK, IN, etc.,&amp;nbsp; to the existing SEPA functionality.  Did you ever face the issue when SEPA mandates cannot be used to author direct debit transactions in non-euro currency? Do you wonder how to collect money with direct debit transactions outside SEPA?  &amp;nbsp; Project Goals: &amp;nbsp;  Collect early feedback on the implementation of collection authorization and the data exchange between the customer, the payment service provider, or the bank. Get external expertise on current direct debit payment handling in different countries.  &amp;nbsp; Format of Engagement (Activities) &amp;amp; Estimated Effort for Participants: &amp;nbsp;  Initial call: introduction of the project and planned activities (1-hour call, all participants together) Remote Workshop: discussion about expectations and ideas from participants, user research (2-hour call per customer) Consolidation Call: align on the most common requirements, user testing (1-hour call per customer) Closing Call: wrap up of the project and activities (1-hour call, all participants together) </t>
  </si>
  <si>
    <t>Lastschriftzahlungen außerhalb des SEPA-Raums</t>
  </si>
  <si>
    <t xml:space="preserve">Projektbeschreibung: &amp;nbsp; Die Verarbeitung von Lastschrifteinz&amp;uuml;gen und Einzugserm&amp;auml;chtigungen, die f&amp;uuml;r den Abzug erforderlich sind, unterscheidet sich in L&amp;auml;ndern wie den USA, CA, UK, DK, IN usw. von der vorhandenen SEPA-Funktion.  Waren Sie jemals mit dem Problem konfrontiert, dass SEPA-Mandate nicht zum Verfassen von Lastschrifttransaktionen in Nicht-Euro-W&amp;auml;hrung verwendet werden k&amp;ouml;nnen? Fragen Sie sich, wie man Geld mit Lastschrifttransaktionen au&amp;szlig;erhalb von SEPA einzieht?  Projektziele: &amp;nbsp;  Fr&amp;uuml;hzeitiges Feedback zur Implementierung der Einzugserm&amp;auml;chtigung und zum Datenaustausch zwischen dem Kunden, dem Zahlungsdienstleister oder der Bank einholen Holen Sie sich externes Know-how in Bezug auf die aktuelle Abwicklung von Lastschriftzahlungen in verschiedenen L&amp;auml;ndern.  Format von Engagement (Aktivit&amp;auml;ten) und gesch&amp;auml;tztem Aufwand f&amp;uuml;r Teilnehmer: &amp;nbsp;  Erstes Telefongespr&amp;auml;ch: Einf&amp;uuml;hrung des Projekts und der geplanten Aktivit&amp;auml;ten (1-st&amp;uuml;ndiges Telefongespr&amp;auml;ch, alle Teilnehmer zusammen) Remote-Workshop: Diskussion &amp;uuml;ber Erwartungen und Ideen der Teilnehmer, Benutzerrecherche (2-st&amp;uuml;ndiges Telefongespr&amp;auml;ch pro Kunde) Telefonkonferenz zur Konsolidierung: Abstimmung mit den g&amp;auml;ngigsten Anforderungen, Benutzertests (1-Stunden-Telefongespr&amp;auml;ch pro Kunde) Abschlusstelefonat: Zusammenfassung des Projekts und der Aktivit&amp;auml;ten (1-st&amp;uuml;ndiges Telefongespr&amp;auml;ch, alle Teilnehmer zusammen) </t>
  </si>
  <si>
    <t>Description of Planned Project Planning of service orders through a Map based solution provides companies geospatial insights into their business data which helps optimize the overall service management process. We would like to understand your end to end business process regarding your map based planning needs. &amp;nbsp; SAP Product(s) in Focus SAP Field Service Management &amp;nbsp; Project Goals and Activities We would like to focus on identifying your use cases around:   Map based planning (manual/auto scheduling) Route visualization and optimization Managing Service regions , etc.   While understanding your business process, we would also like to validate our existing designs or incorporate any feedback in our current solution. &amp;nbsp;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t>
  </si>
  <si>
    <t>Kartenbasierte Planung in SAP Field Service Management</t>
  </si>
  <si>
    <t>Beschreibung des geplanten Projekts Die Planung von Serviceauftr&amp;auml;gen &amp;uuml;ber eine kartenbasierte L&amp;ouml;sung bietet Unternehmen geor&amp;auml;umliche Einblicke in ihre Gesch&amp;auml;ftsdaten und hilft so dabei, den gesamten Servicemanagementprozess zu optimieren. Wir m&amp;ouml;chten Ihren durchg&amp;auml;ngigen Gesch&amp;auml;ftsprozess in Bezug auf Ihre kartenbasierten Planungsanforderungen verstehen. &amp;nbsp; SAP-Produkt(e) im Fokus SAP Field Service Management &amp;nbsp; Projektziele und -aktivit&amp;auml;ten Wir m&amp;ouml;chten uns darauf konzentrieren, Ihre Anwendungsf&amp;auml;lle im Zusammenhang mit Folgendem zu ermitteln:  Kartenbasierte Planung (manuelle/automatische Terminierung) Routenvisualisierung und -optimierung Verwaltung von Serviceregionen usw.  W&amp;auml;hrend wir Ihren Gesch&amp;auml;ftsprozess verstehen, m&amp;ouml;chten wir auch unsere vorhandenen Designs validieren oder Feedback in unsere aktuelle L&amp;ouml;sung einflie&amp;szlig;en lassen. Format von Engagement (Aktivit&amp;auml;ten) und gesch&amp;auml;tztem Aufwand f&amp;uuml;r Teilnehmer  Erstgespr&amp;auml;ch Kundenbesuche je nach Verf&amp;uuml;gbarkeit Videokonferenzen in &amp;uuml;berschaubaren Abst&amp;auml;nden Telefonkonferenzen in &amp;uuml;berschaubaren Abst&amp;auml;nden Fr&amp;uuml;he Prototyptests Abschlussgespr&amp;auml;ch  Gesch&amp;auml;tzter Aufwand: 4 Stunden pro Monat</t>
  </si>
  <si>
    <t>Description of Planned Project We envision a platform for providing and consuming business processes in a modular yet composable fashion &amp;ndash; a reconfigurable system of interoperable business capabilities. It should help operate all standard and custom processes within and across enterprises seamlessly.  In this project, we are exploring how business processes can be modularized and how you can compose, re-compose and de-compose your business processes as you need and activate them promptly (without implementation effort). Help us to shape the future of business processes. Discuss with us real examples from your experience with business process modelling and let us know what you&amp;rsquo;d expect from this envisioned platform. SAP Product(s) in Focus SAP Business Technology Platform and business processes from different applications &amp;nbsp; Project Goals and Activities  Gather requirements and use cases Identify existing pain points Validate concepts Prioritize potential features / processes  &amp;nbsp; Format of Engagement (Activities) &amp;amp; Estimated Effort for Participants    Initial Call Customer site visits depending on availability Workshops depending on availability Video conferences at manageable intervals Telephone conferences at manageable intervals Usability testing Early prototype testing Closing Call    &amp;nbsp; Estimated effort: Depending on participants' availability - 1 hour meetings once per month or several hours for workshops&amp;nbsp; &amp;nbsp;</t>
  </si>
  <si>
    <t xml:space="preserve">Composable Process Platform - Die Zukunft von Geschäftsprozessen </t>
  </si>
  <si>
    <t>Wir betrachten eine Plattform zur Bereitstellung und Nutzung von Gesch&amp;auml;ftsprozessen auf modulare, zusammensetzbare Weise &amp;ndash; ein neu konfigurierbares System interoperabler Gesch&amp;auml;ftsfunktionen. Sie soll dabei helfen, alle Standard- und kundenspezifischen Prozesse innerhalb des Unternehmens und unternehmens&amp;uuml;bergreifend nahtlos zu betreiben.  Im Rahmen dieses Projekts untersuchen wir, wie Gesch&amp;auml;ftsprozesse modularisiert werden k&amp;ouml;nnen und wie Sie Ihre Gesch&amp;auml;ftsprozesse nach Bedarf zusammenstellen, neu zusammenstellen und sofort aktivieren k&amp;ouml;nnen (ohne Implementierungsaufwand). Helfen Sie uns, die Zukunft der Gesch&amp;auml;ftsprozesse zu gestalten. Besprechen Sie mit uns echte Beispiele aus Ihrer Erfahrung mit der Modellierung von Gesch&amp;auml;ftsprozessen und teilen Sie uns mit, was Sie von dieser geplanten Plattform erwarten w&amp;uuml;rden. &amp;nbsp;</t>
  </si>
  <si>
    <t>Project DescriptionThe Augmented Access Control (AAC) provides scalable, dynamic, and user-centric access control for simple and secure system access in times of accelerated digital transformation. AAC and SAP Innovation Center Network (ICN) are looking to leverage Artificial Intelligence and Natural Language Processing with customers&amp;rsquo; own data to streamline the access control process for both approvers and approval seekers. Focus of the project:  Leverage machine learning in providing context-relevant access role recommendations.&amp;nbsp; Improve efficiency and accuracy in the decision-making process within access control to prevent any over-provisioning of access and reduce risk of data breaches. Ensure a scalable solution to meet current and future demands while being compliant.  You can find more information about Augmented Access Control here:&amp;nbsp;https://dam.sap.com/mac/app/e/pdf/preview/embed/eGmYTrU?ltr=a&amp;amp;rc=10&amp;nbsp; SAP Product(s) in FocusSAP Identity &amp;amp; Access Governance (cloud + hybrid landscape solution), preferred solutionSAP Access Control (on premise) Project Goals and ActivitiesCo-explore scenarios identifying possible pain points through customer engagement whilst validating customer use-cases. The SAP ICN team is looking for innovative customers to jointly explore and drill down into the business opportunities unlocked by Augmented Access Control within the SAP ecosystem. Format of Engagement (Activities) &amp;amp; Estimated Effort for Participants  Initial Call: 1 hour Deep dive workshop for one use case: 3 hours Questions and further discussion (optional): 1 hour / email Testing activities Validation and feedback: 1 hour  Estimated Duration of the project: 2 &amp;ndash; 4 months</t>
  </si>
  <si>
    <t>Erweiterte Zugriffskontrolle – einfacher und sicherer Zugriff</t>
  </si>
  <si>
    <t>ProjektbeschreibungMit unserem innovativen Projekt Augmented Access Control (AAC) KI-Funktionen bieten wir bei SAP einen einfachen und sicheren Systemzugriff. Das SAP Team Innovation Center Network m&amp;ouml;chte k&amp;uuml;nstliche Intelligenz und Verarbeitung nat&amp;uuml;rlicher Sprache mit kundeneigenen Daten nutzen, um den Zugriffskontrollprozess sowohl f&amp;uuml;r Genehmigende als auch f&amp;uuml;r Genehmigungssuchende zu optimieren. Schwerpunkt des Projekts:  Nutzen Sie maschinelles Lernen, um kontextrelevante Zugriffsrollenempfehlungen bereitzustellen. Verbessern Sie die Effizienz und Genauigkeit des Entscheidungsprozesses innerhalb der Zugriffskontrolle, um eine &amp;uuml;berm&amp;auml;&amp;szlig;ige Bereitstellung des Zugriffs zu verhindern und somit das Risiko von Datenschutzverletzungen zu verringern. Stellen Sie eine skalierbare L&amp;ouml;sung sicher, um aktuelle und zuk&amp;uuml;nftige Anforderungen zu erf&amp;uuml;llen und gleichzeitig Compliance zu gew&amp;auml;hrleisten.  Weitere Informationen zur erweiterten Zugriffskontrolle finden Sie hier: https://dam.sap.com/mac/app/e/pdf/preview/embed/eGmYTrU?ltr=a&amp;amp;rc=10 SAP-Produkt(e) im FokusSAP Identity &amp;amp; Access Governance (Cloud- und Hybrid-L&amp;ouml;sung), bevorzugte L&amp;ouml;sungSAP Access Control (On-Premise) Projektziele und -aktivit&amp;auml;tenIn diesem Projekt m&amp;ouml;chten wir gemeinsam Szenarien erkunden, in denen m&amp;ouml;gliche Schmerzpunkte im Rahmen dieser Kundeninteraktion identifiziert und die Anwendungsf&amp;auml;lle des Kunden validiert werden. In diesem Zusammenhang sucht das SAP-ICN-Team nach innovativen Kunden, die gemeinsam die Gesch&amp;auml;ftsm&amp;ouml;glichkeiten erkunden und aufschl&amp;uuml;sseln m&amp;ouml;chten, die durch den Anwendungsfall f&amp;uuml;r die Zugriffsrollenempfehlung und das Konzept der erweiterten Zugriffskontrolle im SAP-Kunden- und Partnernetz freigesetzt wurden. Format der geplanten Aktivit&amp;auml;ten und gesch&amp;auml;tzter Aufwand f&amp;uuml;r Teilnehmer  Erstgespr&amp;auml;ch: 1 Stunde Deep Dive Workshop f&amp;uuml;r einen Anwendungsfall: 3 Stunden Fragen und weitere Diskussionen (optional): 1 Stunde/E-Mail Testaktivit&amp;auml;ten Validierung und Feedback: 1 Stunde  Gesch&amp;auml;tzte Projektdauer: 2 &amp;ndash; 4 Monate</t>
  </si>
  <si>
    <t>Project DescriptionBusiness Decision Simulator is the AI-driven future of enterprise planning concept. By leveraging data, AI and simulations it is possible to optimize businesses in the light of increasing uncertainty, such as rising energy prices or inflation.With&amp;nbsp; companies can rapidly make decisions and adjust the enterprise plan in response to internal and external signals/uncertainties with the help of autonomous scenario planning.&amp;nbsp;  Business Decision Simulator offers customers the following capabilities:  Leverages scenario modelling and rapid simulation techniques Computes 100,000s of possible outcomes with probabilistic distribution Performs many simulations until the most optimal outcome is achieved for optimizations  Our aim is to enable Analysts with a next generation tool, focusing on outcome instead of manual excel modelling and Executives to take data-driven decisions with confidence  Analysts currently are spending a lot of their time modeling data. Minor changes, like adding or changing influencers often becomes a tedious task. With Business Decision Simulator, Analysts are enabled with capabilities to focus on the outcome to quickly perform calculations given different influencers. Executives can take data-driven decisions with confidence thanks to our advanced data visualization. They can easily see the reasoning for each proposed scenario and as well share the optimum Scenario between their teams and executives.   You can find more information in our Slide Deck: Business_Decision_Simulator​_external.pptx SAP Product(s) in FocusResearch Project Project Goals and ActivitiesIn this project we would like to co-explore scenarios verifying the existing prototype with real-world examples, and to gather more requirements. In this context, the SAP Innovation Center Network team is looking for innovative customers who jointly want to explore and drill down into the business opportunities unlocked by the Business Decision Simulator. Format of Engagement (Activities) &amp;amp; Estimated Effort for Participants&amp;bull; Initial Call: 1 hour&amp;bull; Deep dive workshop for one use case: 3 hours&amp;bull; Questions and further discussion (optional): 1 hour / email&amp;bull; Validation and feedback: 1 hour Estimated Duration of the Project: 2 &amp;ndash; 4 months</t>
  </si>
  <si>
    <t>Business Decision Simulator – schnelle Entscheidungsfindung in unsicheren Zeiten</t>
  </si>
  <si>
    <t>ProjektbeschreibungDer Business Decision Simulator ist die KI-gesteuerte Zukunft des Unternehmensplanungskonzepts. Durch die Nutzung von Daten, KI und Simulationen k&amp;ouml;nnen Unternehmen angesichts zunehmender Unsicherheiten wie steigende Energiepreise oder Inflationsraten optimiert werden.&amp;nbsp; Mit dem Business Decision Simulator k&amp;ouml;nnen Unternehmen mithilfe einer autonomen Szenarioplanung schnell Entscheidungen treffen und den Unternehmensplan an interne und externe Signale/Unsicherheiten anpassen.&amp;nbsp;  Der Business Decision Simulator bietet die folgenden Funktionen:  Szenariomodellierung und schnelle Simulationstechniken Berechnet mehrere 100.000 m&amp;ouml;gliche Ergebnisse mit Wahrscheinlichkeitsverteilung F&amp;uuml;hrt viele Simulationen durch bis das f&amp;uuml;r Internehmen optimalste Optimierungsergebnis erreicht wurde  Wir statten Datenanalysten mit einem Werkzeug der n&amp;auml;chsten Generation aus, fokussiert auf das Ergebnis anstatt auf das manuelle Modellieren in Excel. F&amp;uuml;hrungskr&amp;auml;ften bieten wir datengest&amp;uuml;tzte Vorschl&amp;auml;ge f&amp;uuml;r fundierte Entscheidungen.  Datenanalysten verbringen momentan viel Zeit damit, Daten zu modellieren. Kleinere &amp;Auml;nderungen wie das Hinzuf&amp;uuml;gen oder &amp;Auml;ndern von Faktoren erweisen sich als sehr m&amp;uuml;hsam. Mit Business Decision Simulator konzentrieren Sie sich auf das Ergebnis vieler verschiedener Berechnungen mit unterschiedlichen Faktoren und Werten, die einfach und schnell anpassbar sind. F&amp;uuml;hrungskr&amp;auml;fte unterst&amp;uuml;tzen wir mit Visualisierungen bei fundierten Entscheidungen. Sie sehen die Beweggr&amp;uuml;nde der jeweiligen vorgeschlagenen Szenarios und k&amp;ouml;nnen gleichzeitig das optimale Szenario mit ihren Teams und Vorgesetzten teilen.  Sie finden weitere Informationen in unserem Slide Deck: Business_Decision_Simulator​_external.pptx SAP-Produkte im FokusForschungsprojekt Projektziele und -aktivit&amp;auml;tenIn diesem Projekt m&amp;ouml;chten wir gemeinsam Szenarien erkunden, um den vorhandenen Prototypen mit praxisnahen Beispielen zu &amp;uuml;berpr&amp;uuml;fen und weitere Anforderungen zu sammeln. In diesem Zusammenhang sucht das Team des SAP Innovation Center Network nach innovativen Kunden, die mit uns gemeinsam die vom Business Decision Simulator entdeckten Gesch&amp;auml;ftsm&amp;ouml;glichkeiten erkunden und aufschl&amp;uuml;sseln m&amp;ouml;chten. Format der geplanten Aktivit&amp;auml;ten und gesch&amp;auml;tzter Aufwand f&amp;uuml;r die Teilnahme&amp;bull; Erstgespr&amp;auml;ch: 1 Stunde&amp;bull; Deep Dive Workshop f&amp;uuml;r einen Anwendungsfall: 3 Stunden&amp;bull; Fragen und weitere Diskussionen (optional): 1 Stunde/E-Mail&amp;bull; Validierung und Feedback: 1 Stunde Gesch&amp;auml;tzte Dauer des Projekts: 2&amp;ndash;4 Monate</t>
  </si>
  <si>
    <t>SAP Enterprise Product Development - Configuration Management - Defining Next Steps</t>
  </si>
  <si>
    <t xml:space="preserve">Topic Description: With the 2211 release the new configuration management capability was added to SAP Enterprise Product Development. This new capability allows to create baselines / snapshots of bills of material and manage the baselines.&amp;nbsp; Now that the initial release is available we are planning the next versions of the new capability. The following aspects will be the focus:  Improved integration into other SAP Enterprise Product Development areas like collaboration, intelligent handover or requirements management Improved integration into the connected backend systems (SAP ERP Central Component / SAP ERP, SAP S/4HANA, SAP S/4HANA Cloud) - Variant Configuration, classification, ... Improved usability of the configuration management capability itself  SAP Products in focus:  SAP Enterprise Product Development SAP S/4HANA Cloud SAP S/4HANA SAP ERP Central Component (SAP ECC) / SAP ERP  Project Goals and Activities: Customers / Partners and the SAP EPD product definition team are jointly reviewing existing configuration management process flows. Based on the outcome then missing steps in the flow are jointly identify, described and possible solutions discussed.&amp;nbsp; Format of Engagement (Activities) &amp;amp; Estimated Effort for Participants  Initial Call: one hour Independent self-study: several hours over a period of one month Feedback workshop virtually: 2-4 hours Further feedback iterations: depending on participant&amp;rsquo;s availability Closing Call: one hour </t>
  </si>
  <si>
    <t>Konfigurations Management - Definition der nächsten Schritte</t>
  </si>
  <si>
    <t xml:space="preserve">Themenbeschreibung: Mit Release 2211 des SAP Enterprise Product Development wurde auch erstmalig die neue F&amp;auml;higkeit 'Konfigurations Management' ver&amp;ouml;ffentlicht. Hiermit k&amp;ouml;nnen sog. Baselines einer St&amp;uuml;ckliste erzeugt und verwaltet werden.&amp;nbsp; Nachdem das erste Release jetzt vorhanden ist, werden weitere Funktionalit&amp;auml;ten geplant. Die folgenden Aspekte stehen dabei im Fokus:  Verbesserte Integration in andere Bereiche von SAP Enterprise Product Development, wie Kollaboration, Handover oder Anforderungsmanagement Verbesserte Integration zu den verbundenen Systemen (SAP ERP Central Component / SAP ERP, SAP S/4HANA, SAP S/4HANA Cloud) - Variantenkonfiguration, Klassifizierung, ... Verbesserte Bedienbarkeit der Konfigurationsmanagementl&amp;ouml;sung  SAP-Produkte im Fokus:  SAP Enterprise Product Development SAP S/4HANA Cloud SAP S/4HANA SAP ERP Central Component (SAP ECC) / SAP ERP  Projektziele und -aktivit&amp;auml;ten: Zusammen mit den Kunden und Partnern m&amp;ouml;chte das Entwicklungsteam der SAP die existierenden Prozesse zum Konfigurationsmanagement analysieren. Darauf basierend m&amp;ouml;chten wir fehlende Elemente identifizieren und&amp;nbsp; beschreiben, sowie m&amp;ouml;gliche L&amp;ouml;sungswege diskutieren. Format der Aktivit&amp;auml;ten und gesch&amp;auml;tzter Aufwand f&amp;uuml;r die Teilnehmer  Erstgespr&amp;auml;ch: 1 Stunde Unabh&amp;auml;ngiges Selbststudium: mehrere Stunden &amp;uuml;ber einen Zeitraum von einem Monat Virtueller Workshop: 2-4 Stunden Weitere Feedback-Iterationen: abh&amp;auml;ngig von der Verf&amp;uuml;gbarkeit der Teilnehmer Abschlussgespr&amp;auml;ch: 1 Stunde </t>
  </si>
  <si>
    <t>Project Description: A country with high inflation is required to adjust the fixed assets for inflation on a regular basis, as part of the normal closing activities. One-time revaluations, which are covered by different functions in the SAP System, are not suitable for this recurrent revaluation scenario. For countries with high inflation, assets must be re-valued for inflation by adjusting their historical cost and depreciation in accordance with the inflation index published by the government.As part of the cloud enablement localization, the project's objective is to re-think the current solution available. SAP Product(s) in Focus:  SAP S/4HANA  Project Goals and Activities:  Validate the inflation management process according to the customers scenarios Gather customers ideas for new features and better understand the customers&amp;rsquo; needs Identify existing problem areas Validate concepts  Format of Engagement (Activities) &amp;amp; Estimated Effort for Participants:  Initial Call Customer site visits depending on availability Workshops depending on availability Telephone/video conferences at manageable intervals Usability testing Closing Call  Estimated effort: Around 2-3 days of customer engagement for each customer</t>
  </si>
  <si>
    <t>The initiative: SAP is planning a new Industry Cloud application under the name of SAP Intelligent Product Recommendation.&amp;nbsp; This application will leverage Artificial Intelligence (AI) and Machine Learning (ML) to streamline the product selection and configuration process for complex configurable products. The solution is planned to benefit manufacturers by reducing training requirements for sales reps, reducing time to generate sales quotes, and allow true customer self-service in commerce scenarios.&amp;nbsp; The application is planned to have standard integration with SAP S/4HANA, SAP Commerce Cloud and SAP CPQ and SAP ERP.&amp;nbsp; To ensure that we have a solution that adds significant value, we would like to involve customers to validate requirements, help prioritize the backlog items, test UIs, join monthly sprint review calls, etc. for the next release.&amp;nbsp; We would also like to validate scenarios for S/4HANA.&amp;nbsp; We want you, your ideas and requirements to validate the scope and the roadmap of this product to build together the next generation buying experience for complex and configurable products. Focus topics of this imitative:  Shift the sales experience from product centric to customer centric Needs-based guided selling powered by AI Sales Enablement: provide sellers with what they need to engage their target buyers Buyer Enablement: enable enterprise customers who prefer a seller-free buying experience to make more informed decisions and finding the right products and solutions for given needs&amp;nbsp;  What is in for you?  Gain early insights into the vision and roadmap for the application Provide requirements and feedback directly to the product team in order to guide the future roadmap for the application&amp;nbsp; Gain insights into AI/ML and how these innovative technologies can be used to add value to business processes that are critical for manufacturers Establish a direct line of communication to the product development organization&amp;nbsp; Be amongst the first to take new functionality into production  Format of Engagement (Activities) &amp;amp; Estimated Effort for Participants  Kickoff Call in early 2023: 1.5 hour Bi-weekly concept &amp;amp; requirements meetings: 1 hour Monthly review and feedback: 2 hours Closing Call  Estimated effort: up to 4 hours per month. Effort is customer individual and depends on the level of engagement.</t>
  </si>
  <si>
    <t>SAP Intelligent Product Recommendation - SAP IPR</t>
  </si>
  <si>
    <t>Die Initiative: SAP plant eine neue Industry-Cloud-Anwendung unter der Bezeichnung "SAP Intelligent Product Recommendation".&amp;nbsp; Diese Anwendung nutzt k&amp;uuml;nstliche Intelligenz (KI) und maschinelles Lernen (Machine Learning - ML), um den Produktauswahl- und Spezifikationsprozess f&amp;uuml;r komplexe und konfigurierbare Produkte zu optimieren. Die L&amp;ouml;sung bietet Herstellern Vorteile, indem sie den Schulungsbedarf f&amp;uuml;r Vertriebsmitarbeiter reduziert, die Zeit f&amp;uuml;r die Erstellung von Angeboten verk&amp;uuml;rzt und in B2B Vertriebsszenarien echten Self-Service f&amp;uuml;r Kunden erm&amp;ouml;glicht. Es ist geplant, dass die L&amp;ouml;sung &amp;uuml;ber eine Standardintegration zum SAP Produktportfolio SAP S/4HANA, SAP Commerce Cloud, SAP CPQ und SAP ERP verf&amp;uuml;gen soll. Um eine L&amp;ouml;sung mit signifikantem Mehrwert bieten zu k&amp;ouml;nnen, m&amp;ouml;chten wir Sie gerne in die Produktentwicklung mit einbeziehen. Helfen Sie uns beim Validieren und Priorisieren von Anforderungen und beim Testen Benutzungsoberfl&amp;auml;chen! Wir m&amp;ouml;chten Ihre Ideen und Anforderungen in dieses Produkt einflie&amp;szlig;en lassen und mit Ihnen zusammen den Verkaufsprozess von komplexen und konfigurierbaren Produkten der n&amp;auml;chsten Generation gestalten. Schwerpunktthemen:  Verlagerung der Vertriebsschwerpunkte vom Produkt hin zu Kundinnen und Kunden mit ihren Anforderungen und Bed&amp;uuml;rfnissen durch KI-gest&amp;uuml;tztes &amp;bdquo;Guided Selling&amp;ldquo; Er&amp;ouml;rterung der Frage: Wie kann KI und maschinelles Lernen im Vertrieb genutzt werden, um Entscheidungen auf Basis einer besseren Datengrundlage zu treffen? ... ... und der Frage: Wie k&amp;ouml;nnen Gesch&amp;auml;ftskunden ert&amp;uuml;chtigt werden, um eigenst&amp;auml;ndig die f&amp;uuml;r bestimmte Anforderungen am besten geeigneten Produkte und L&amp;ouml;sungen zu finden?  Ihre Vorteile:  Erhalten Sie fr&amp;uuml;hzeitige Einblicke in die Vision und Produktstrategie Richten Sie Ihre Anforderungen direkt an das Produktteam, um die zuk&amp;uuml;nftige Roadmap f&amp;uuml;r die Anwendung mitzugestalten&amp;nbsp; Gewinnen Sie tiefe Einblicke in die Themenbereiche k&amp;uuml;nstliche Intelligenz und &amp;bdquo;Machine Learning&amp;ldquo;. Erfahren Sie, wie Sie diese innovativen Technologien einsetzten k&amp;ouml;nnen, um Verkaufsprozesse zu unterst&amp;uuml;tzen und zu optimieren. Geh&amp;ouml;ren Sie zu den ersten, die diese Innovation produktiv nutzen um einen Wettbewerbsvorteil zu nutzen  Format und gesch&amp;auml;tzter Aufwand f&amp;uuml;r Ihre Teilnahme  Kickoff Anfang M&amp;auml;rz 2023: ca. 1&amp;frac12; Stunden 14-t&amp;auml;gige Besprechungen zu Konzepten und Anforderungen: ca. 1 Stunde Monatliche Feedback-Runde: 2 Stunden Abschlussveranstaltung  Gesch&amp;auml;tzter Aufwand: bis zu 4 Stunden pro Monat. Der Aufwand ist kundenindividuell und h&amp;auml;ngt vom Grad der Zusammenarbeit ab.</t>
  </si>
  <si>
    <t>Description of Planned Project The requirements for protecting personal data are broadly applicable and the penalties for violations are severe; violating the EU General Data Protection Regulation (GDPR) carries fines of up-to 4% of the company&amp;rsquo;s worldwide annual turnover.&amp;nbsp;The GDPR defines personal data as follows (Recital 26): The principles of data protection should apply to any information concerning an identified or identifiable natural person.&amp;nbsp; Obvious examples include Personally Identifying Information (PII) a subset of &amp;lsquo;personal data&amp;rsquo; which include attributes like name, identification number and birthdate. To reduce the risk of exposing privacy and violating GDPR regulations, SAP Print service, as one of the components for the output management concept, has delivered a Beta feature for handling Personally Identifying Information (PII) automatic anonymization.&amp;nbsp; It provides the public APIs for any cloud applications and supports to embed the anonymization capacity for the business documents which are in the different types, such as, PDF, JPEG and TXT etc. It is normally considered as Anonymization as a Service. In the current beta feature, the supported information classes to be anonymized are listed as below:  Email Person Name Phone Numbers URLs  The planned SAP Customer Engagement Initiative project evaluates Personally Identifying Information (PII) anonymization requirement from customer&amp;rsquo;s daily work, especially, when the user triggers document printing. We also aim to validate the accuracy of the current SAP anonymization techniques. SAP Product(s) in Focus  SAP Print service SAP Business Technology Platform  Project Goals and Activities  Gather requirements and use cases Identify existing pain points Validate concepts Prioritize potential features / processes  Format of Engagement (Activities) &amp;amp; Estimated Effort for Participants  Initial Call Video conferences at manageable intervals Telephone conferences at manageable intervals Early prototype testing Closing Call&amp;nbsp;  Estimated effort: 2 hours per month</t>
  </si>
  <si>
    <t>Belegdruck mit aktivierter Anonymisierung als Service</t>
  </si>
  <si>
    <t>Beschreibung des geplanten Projekts Die Anforderungen zum Schutz personenbezogener Daten sind allgemein anwendbar, und die Strafen f&amp;uuml;r Verst&amp;ouml;&amp;szlig;e sind schwerwiegend. Bei Verst&amp;ouml;&amp;szlig;en gegen die Datenschutz-Grundverordnung (DSGVO) werden Geldbu&amp;szlig;en in H&amp;ouml;he von bis zu 4 % des weltweiten Jahresumsatzes des Unternehmens verh&amp;auml;ngt.&amp;nbsp;Die DSGVO definiert personenbezogene Daten wie folgt (Erw&amp;auml;gungsgrund 26): Die Grunds&amp;auml;tze des Datenschutzes sollten f&amp;uuml;r alle Informationen gelten, die sich auf eine identifizierte oder identifizierbare nat&amp;uuml;rliche Person beziehen.  Offensichtliche Beispiele sind Pers&amp;ouml;nlich Identifizierende Informationen (PII), eine Teilmenge der &amp;bdquo;personenbezogenen Daten&amp;ldquo;, die Attribute wie Name, Identifikationsnummer und Geburtsdatum enthalten. Um das Risiko der Offenlegung von Privatsph&amp;auml;re und der Verletzung von DSGVO-Vorschriften zu reduzieren, hat der Service SAP Print als eine der Komponenten f&amp;uuml;r das Konzept der Ausgabeverwaltung eine Beta-Funktion f&amp;uuml;r die Handhabung der automatischen Anonymisierung personenbezogener Informationen (PII) ausgeliefert.&amp;nbsp; Sie stellt die &amp;ouml;ffentlichen APIs f&amp;uuml;r alle Cloud-Anwendungen bereit und unterst&amp;uuml;tzt die Einbettung der Anonymisierung bei Gesch&amp;auml;ftsbelegen unterschiedlicher Formate, z.B. PDF, JPEG und TXT. Sie wird normalerweise als Anonymisierung als Service betrachtet. In der aktuellen Beta-Funktion werden die unterst&amp;uuml;tzten Informationsklassen, die anonymisiert werden sollen, wie folgt aufgelistet:  E-Mail Personenname Telefonnummern URLs  Mit dem geplanten Projekt der SAP Customer Engagement Initiative m&amp;ouml;chten wir die Anforderung f&amp;uuml;r die Anonymisierung von Pers&amp;ouml;nlich Identifizierenden Informationen (PII) aus dem Blickwinkel der t&amp;auml;glichen Arbeit unserer Kundinnen und Kunden betrachten, und hier insbesondere bei Ausl&amp;ouml;sen des Belegdrucks. In der Zwischenzeit zielt die weitere Erwartung dieses Projekts darauf ab, die Genauigkeit der aktuellen SAP-Anonymisierungstechniken zu validieren. SAP-Produkt(e) im Fokus  SAP Print Service SAP Business Technology Platform  Projektziele und -aktivit&amp;auml;ten  Sammeln von Anforderungen und Anwendungsf&amp;auml;llen Identifizieren vorhandener Problempunkte Konzeptvalidierung Priorisierung potenzieller Funktionen/Prozesse  Format der Aktivit&amp;auml;ten und gesch&amp;auml;tzter Aufwand f&amp;uuml;r die Teilnahme&amp;nbsp;  Erstgespr&amp;auml;ch Videokonferenzen in &amp;uuml;berschaubaren Abst&amp;auml;nden Telefonkonferenzen in &amp;uuml;berschaubaren Abst&amp;auml;nden Testen fr&amp;uuml;her Prototypen Abschlie&amp;szlig;endes Gespr&amp;auml;ch&amp;nbsp;  Gesch&amp;auml;tzter Aufwand: 2 Stunden pro Monat</t>
  </si>
  <si>
    <t>Analytics Vision for SAP Emarsys Customer Engagement</t>
  </si>
  <si>
    <t xml:space="preserve">Project Description We are working on our next Analytics Vision providing future reporting capabilities, and in this project we would like to get your feedback and validation of our prototype. With your contribution, we will be able to iterate on our concept and shape the future of our analytical landscape. We welcome any applicants regardless of their analytics maturity. SAP Product(s) in FocusSAP Emarsys Customer Engagement Project Goals and Activities Our goal is to validate our new prototype  You can click through our new analytics prototype We will ask basic questions about your impression  Format of Engagement (Activities) &amp;amp; Estimated Effort for Participants  One video conference call, 60 minutes&amp;nbsp; </t>
  </si>
  <si>
    <t>Analytics Vision für SAP Emarsys Customer Engagement</t>
  </si>
  <si>
    <t>Projektbeschreibung Wir arbeiten an unserer n&amp;auml;chsten Analytics-Vision, die zuk&amp;uuml;nftige Reporting-Funktionen bereitstellt. In diesem Projekt m&amp;ouml;chten wir Ihr Feedback und Ihre Validierung unseres Prototyps einholen. Mit Ihrem Beitrag k&amp;ouml;nnen wir &amp;uuml;ber unser Konzept iterieren und die Zukunft unserer analytischen Landschaft gestalten. Wir freuen uns &amp;uuml;ber alle Bewerber unabh&amp;auml;ngig von ihrer Erfahrung in Analytics. &amp;nbsp; SAP-Produkt(e) im Fokus SAP Emarsys Customer Engagement &amp;nbsp; Projektziele und -aktivit&amp;auml;ten Unser Ziel ist die Validierung unseres neuen Prototyps. Sie klicken durch unseren neuen Analyseprototyp, und wir stellen Ihnen im Anschlu&amp;szlig; einige Fragen zu Ihren Eindr&amp;uuml;cken. &amp;nbsp; Format von Engagement (Aktivit&amp;auml;ten) und gesch&amp;auml;tztem Aufwand f&amp;uuml;r Teilnehmer Eine Videokonferenz, 60 Minuten&amp;nbsp;</t>
  </si>
  <si>
    <t xml:space="preserve">Topic DescriptionSAP Cloud for Energy&amp;nbsp;is SAP's energy and water metering data management solution in the cloud, based on the&amp;nbsp;SAP Business Technology Platform (SAP BTP). The Software as a Service (SaaS) Solution is designed to store, manage, and validate large volumes of time series measurement data. The interfaces are based on the&amp;nbsp;Common Information Model (CIM),&amp;nbsp;which is an industry standard for exchanging master data and transactional data in the energy market. There is a strong integration between SAP S/4HANA Utilities and SAP Cloud for Energy using existing enterprise services. Meter master data can be replicated from SAP S/4HANA Utilities to&amp;nbsp;SAP Cloud for Energy. The integration also allows streamlining of standard billing scenarios between the two applications.The solution focuses on a high degree of automation, reliability, and ease of use. In addition, the applications and APIs provide an overview of the metering data's quality while allowing the possibility to drill down to a specific meter. This ensures a smooth operation from an end-to-end perspective. The modern and intuitive user interfaces make it extremely easy to work with the solution. SAP Product in FocusSAP Cloud for Energy Project Goals and ActivitiesSAP Cloud for Energy is currently used in several productive instances for various Water Supply vendors whose customers use smart meters. We focus on streamlining the entire meter-to-cash process for electricity and gas, but also the related (regulatory) processes such as energy settlement, market communication, etc.&amp;nbsp;&amp;nbsp;Therefore, we are looking for customers who have deployed smart meters on a larger scale to their customer base and would like to work with SAP Development to define, validate, and test the additional capabilities for electricity and gas.&amp;nbsp;&amp;nbsp; We will concentrate on smart meters which collect data at hourly or even smaller intervals. As the solution is globally available, we target a global market for electricity and gas.&amp;nbsp; &amp;nbsp; The activities can vary from a single feedback session up to a continuous, in-depth workshop and hands-on testing sessions. Format of Engagement (Activities) &amp;amp; Estimated Effort for Participants  Initial Call: one hour Independent self-study: several hours over a period of one month Feedback workshop virtually or onsite: 2-4 hours Further feedback iterations: depending on participants&amp;rsquo; availability Closing Call: one hour </t>
  </si>
  <si>
    <t>SAP Cloud für Energy: Komplettierung der Lösung für Strom- und Gasversorger</t>
  </si>
  <si>
    <t xml:space="preserve">ProjektbeschreibungSAP Cloud for Energy ist die Cloudl&amp;ouml;sung von SAP f&amp;uuml;r die Verwaltung von Energie- und Wassermessdaten, basierend auf der SAP Business Technology Platform (SAP BTP).Die Software-as-a-Service (SaaS)-L&amp;ouml;sung ist f&amp;uuml;r die Speicherung, Verwaltung und Validierung gro&amp;szlig;er Mengen von Zeitreihendaten konzipiert. Die Schnittstellen basieren auf dem Common Information Model (CIM), einem Industriestandard f&amp;uuml;r den Austausch von Stamm- und Messdaten im Energiemarkt.&amp;nbsp;Es besteht eine starke Integration zwischen SAP S/4HANA Utilities und SAP Cloud for Energy, unter anderem zur Replikation von Ger&amp;auml;testammdaten. Die Integration erm&amp;ouml;glicht dar&amp;uuml;ber hinaus auch die Standardabrechnungsszenarien, indem Daten zwischen den beiden genannten SAP L&amp;ouml;sungen ausgetauscht werden.&amp;nbsp; SAP Cloud for Energy zeichnet sich durch ein hohes Ma&amp;szlig; an Automatisierung, Zuverl&amp;auml;ssigkeit und Benutzerfreundlichkeit aus.Dar&amp;uuml;ber hinaus bieten die auf Fiori basierenden Benutzeroberfl&amp;auml;chen und vorhandenen APIs einen &amp;Uuml;berblick &amp;uuml;ber die Qualit&amp;auml;t der gesamten Messdaten. Auch der Zugriff auf die Daten des einzelnen Ger&amp;auml;tes wird erm&amp;ouml;glicht. SAP-Produkt im FokusSAP Cloud f&amp;uuml;r Energy Projektziele und Aktivit&amp;auml;tenSAP Cloud for Energy wird derzeit vom mehreren Wasserversorgungsunternehmen, deren Kunden intelligente Z&amp;auml;hler verwenden, produktiv eingesetzt. SAP konzentriert sich auf die Umsetzung des gesamten Abrechnungsprozesses f&amp;uuml;r Strom und Gas, aber auch auf die damit verbundenen (regulatorischen) Prozesse wie Energiebilanzierung, Marktkommunikation, etc. &amp;nbsp;Daher suchen wir Versorger, die Smart Meter in gr&amp;ouml;&amp;szlig;erem Umfang bei ihren Kunden einsetzen und mit der SAP-Entwicklung zusammenarbeiten m&amp;ouml;chten. Konkret geht es um zus&amp;auml;tzliche Funktionen f&amp;uuml;r Strom und Gas. Das aktuelle Projekt der SAP Customer Engagement Initiative konzentriert sich auf Versorgungsunternehmen mit intelligenten Z&amp;auml;hlern, die Daten in st&amp;uuml;ndlichen oder noch kleineren Intervallen verarbeiten. Da die L&amp;ouml;sung weltweit verf&amp;uuml;gbar ist, zielt SAP auf den globalen Markt f&amp;uuml;r Strom und Gas ab. Die Aktivit&amp;auml;ten k&amp;ouml;nnen von einer einzelnen Feedback-Sitzung bis hin zu einem kontinuierlichen, vertiefenden Workshop und Tests reichen.&amp;nbsp; Format der Aktivit&amp;auml;ten und gesch&amp;auml;tzter Aufwand f&amp;uuml;r die Teilnehmerinnen und Teilnehmer:  Erstgespr&amp;auml;ch: eine Stunde Unabh&amp;auml;ngiges Selbststudium: mehrere Stunden &amp;uuml;ber einen Zeitraum von einem Monat Feedback-Workshop virtuell oder vor Ort: 2-4 Stunden Weitere Feedback-Iterationen: je nach Verf&amp;uuml;gbarkeit&amp;nbsp; Abschlussgespr&amp;auml;ch: eine Stunde </t>
  </si>
  <si>
    <t>Project DescriptionOrganizations worldwide face increasingly volatile and challenging business environments, and need to be more flexible than ever.&amp;nbsp;IT landscapes are likely to grow in complexity, but lack an aligned authorization paradigm with central administration already today. Moreover, classic authorization paradigms may not always be sufficient to cater to complex data provisioning restrictions internationally, or support sudden changes in business environment. This project aims to conceptualize a solution for providing central, consistent, and dynamic decisions in hybrid landscapes. &amp;nbsp; Project Goals and Activities  understand pain points concerning authorizations in hybrid landscapes and gauge the relevance of a solution for SAP customers collect use cases and scenarios identify and describe functional and operational qualities a solution should provide prioritize potential features  Format of Engagement (Activities)  Initial Call: one hour 1:1 workshop to gather use cases and scenarios (remote) 1:1 workshop to validate potential features&amp;nbsp; Closing Call: one hour  Initiative Duration:&amp;nbsp;2-4 months</t>
  </si>
  <si>
    <t>Auth-X: Konsistente, kontextabhängige, dynamische Berechtigungen für hybride IT-Landschaften</t>
  </si>
  <si>
    <t>Beschreibung des ProjektsUnternehmen weltweit sind mit einem immer volatileren und komplexeren Gesch&amp;auml;ftsumfeld konfrontiert und m&amp;uuml;ssen daher&amp;nbsp; flexibler sein denn je.&amp;nbsp;Dies spiegelt sich auch in ihren IT-Landschaften, die wahrscheinlich ebenfalls komplexer werden; allerdings gibt&amp;nbsp; es derzeit kein abgestimmtes Autorisierungswesen mit zentraler Administration.&amp;nbsp;Dar&amp;uuml;ber hinaus sind klassische Autorisierungssysteme nicht immer ausreichend vielseitig, um international unterschiedliche Bestimmungen f&amp;uuml;r die Datenbereitstellung zu erf&amp;uuml;llen oder pl&amp;ouml;tzliche &amp;Auml;nderungen im Gesch&amp;auml;ftsumfeld zu unterst&amp;uuml;tzen.&amp;nbsp; Ziel dieses Projekts ist es, eine L&amp;ouml;sung zu konzipieren, die in hybriden Landschaften zentralisierte, konsistente und dynamische Entscheidungen erm&amp;ouml;glicht. &amp;nbsp; Projektziele und Aktivit&amp;auml;ten  Verstehen von Anforderungen in Bezug auf Berechtigungen in hybriden Landschaften und Absch&amp;auml;tzen der Relevanz einer L&amp;ouml;sung f&amp;uuml;r SAP-Kunden Sammeln von Anwendungsf&amp;auml;llen und Szenarien Identifizieren und Beschreiben der funktionalen und operativen Eigenschaften einer m&amp;ouml;glichen L&amp;ouml;sung Priorisierung m&amp;ouml;glicher Funktionen  Format der Aktivit&amp;auml;ten  Kick-off Call: 1 Stunde 1:1-Workshop zur Sammlung von Anwendungsf&amp;auml;llen und Szenarien (remote) 1:1-Workshop zur Validierung potenzieller Funktionen Abschlusscall: 1 Stunde  Dauer der Initiative:&amp;nbsp;2-4 Monate</t>
  </si>
  <si>
    <t>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t>
  </si>
  <si>
    <t>Projektbeschreibung Der Schutz sensibler Daten ist von entscheidender Bedeutung. Vorschriften zum Datenschutz oder zur Exportkontrolle nehmen zu, ebenso wie die Anforderungen an den Schutz von gesch&amp;auml;ftskritischen Informationen.&amp;nbsp; SAP ergreift auf verschiedenen Ebenen Ma&amp;szlig;nahmen, um den Datenschutz zu gew&amp;auml;hrleisten. Dieses Projekt zielt darauf ab, Anforderungen zu verstehen und eine m&amp;ouml;gliche L&amp;ouml;sung zu definieren, um f&amp;uuml;r alle Kunden von SAP S/4HANA Cloud, public edition, eine zus&amp;auml;tzliche Ebene des Datenschutzes einzuf&amp;uuml;gen. Projektziele und Aktivit&amp;auml;ten - Sammeln von Anwendungsf&amp;auml;llen und Szenarien,&amp;nbsp;- Verstehen der Relevanz einer solchen Funktion f&amp;uuml;r Kunden von SAP S/4HANA Cloud, Public Edition- Identifizierung und Beschreibung der funktionalen und operativen Eigenschaften, die eine L&amp;ouml;sung bieten sollte- Validierung erster Konzepte Aktivit&amp;auml;ten- Initialer Kick-Off- Workshop(s) zur Sammlung von Anwendungsf&amp;auml;llen und Szenarien (remote)- Workshop(s) zur Validierung der ersten Konzepte- Abschlussgespr&amp;auml;ch Gesch&amp;auml;tzter Aufwand: Etwa 2-3 Stunden pro Monat. &amp;nbsp;</t>
  </si>
  <si>
    <t>Project DescriptionFor everybody who wants to solve business challenges with SAP's Business Technology Platform, the SAP Discovery Center is the central starting point. It provides a comprehensive overview of SAP BTP services and guides through the implementation of relevant use cases - leveraging the SAP portfolio as well as its partner ecosystem. The SAP Discovery Center connects business needs with related commercial and implementation guidance. SAP is constantly striving to provide our customers with an unparalleled customer experience. In this project we want to learn about how our customers are using the SAP Discovery Center and how we can improve their adoption journey on the SAP Business Technology platform. In the last months we enhanced the SAP Discovery Center further by new features, we also extended our use case portfolio. We want to collect feedback on both so that we can further work on providing excellent adoption support with the SAP Discovery Center. If you are inspired by one of the use cases in the SAP Discovery Center and would like to implement it or a similar scenario that solves your business challenge, you may receive hands-on support to take the use case live in your organization.&amp;nbsp;</t>
  </si>
  <si>
    <t>SAP Discovery Center - Ihre Möglichkeit außergewöhnlich zu sein</t>
  </si>
  <si>
    <t xml:space="preserve">ProjektbeschreibungDas SAP Discovery Center ist der zentrale Startpunkt f&amp;uuml;r alle, die gesch&amp;auml;ftliche Herausforderungen mit der SAP Business Technology Platform l&amp;ouml;sen m&amp;ouml;chten. Es bietet eine umfassende &amp;Uuml;bersicht &amp;uuml;ber die SAP BTP Services und f&amp;uuml;hrt durch die Implementierung relevanter Use Cases - aufbauend auf unserem SAP Portfolio und unserem Partner-&amp;Ouml;kosystem.&amp;nbsp; Das SAP Discovery Center verbindet Gesch&amp;auml;ftsanforderungen mit entsprechender kaufm&amp;auml;nnischer und technischer Unterst&amp;uuml;tzung, dabei sind wir bestrebt, unseren Kunden eine unvergleichliche Nutzererfahrung zu bieten.&amp;nbsp;&amp;nbsp; In diesem Projekt m&amp;ouml;chten wir mehr dar&amp;uuml;ber lernen, wie unsere Kunden das SAP Discovery Center nutzen und wie wir ihre Adoption Projekte auf der SAP Business Technology Platform bestm&amp;ouml;glich unterst&amp;uuml;tzen k&amp;ouml;nnen. In den letzten Monaten haben wir das SAP Discovery Center durch neue Features und neue Use Cases erweitert. Wir m&amp;ouml;chten gerne zu beidem die Meinung unsere Kunden h&amp;ouml;ren, so dass wir im SAP Discovery Center auch weiterhin daran arbeiten k&amp;ouml;nnen exzellente Projektunterst&amp;uuml;tzung bieten.&amp;nbsp; Wenn Sie sich f&amp;uuml;r einen der Use Cases im SAP Discovery Center interessieren und diesen oder ein &amp;auml;hnliches Szenario implementieren m&amp;ouml;chten, bieten wir gerne hands-on Unterst&amp;uuml;tzung an, so dass dieser in Ihrem Unternehmen live gehen kann.&amp;nbsp; SAP Produkte im FocusSAP Business Technology Platform; SAP Discovery Center Projektziele und Aktivit&amp;auml;ten  Identifikation von Benutzerszenarios Qualifikation von bestehenden Benutzerszenarios aus unserem Portfolio Sammeln von Feedback f&amp;uuml;r eine besser Nutzung Hands-on Unterst&amp;uuml;tzung falls ben&amp;ouml;tigt  Format der Aktivit&amp;auml;ten f&amp;uuml;r die Teilnahme  Erstgespr&amp;auml;ch Workshops je nach Verf&amp;uuml;gbarkeit Videokonferenzen in vertr&amp;auml;glichen Abst&amp;auml;nden Hands-on Unterst&amp;uuml;tzung per Anfrage Abschlussgespr&amp;auml;ch </t>
  </si>
  <si>
    <t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t>
  </si>
  <si>
    <t>Re-commerce Für SAP Commerce Cloud</t>
  </si>
  <si>
    <t xml:space="preserve">Projektbeschreibung Feather by SAP unterst&amp;uuml;tzt Marken und Einzelh&amp;auml;ndler mit Kreislaufgesch&amp;auml;ften, indem sie vorgefertigte und neue Best&amp;auml;nde zur&amp;uuml;cknehmen, verwalten und weiterverkaufen. Neben dem Einzelhandel m&amp;ouml;chte das Feather by SAP-Produktteam weitere branchenspezifische Wege f&amp;uuml;r den Re-Commerce erkunden und aus einer Vielzahl von Kundenanwendungsf&amp;auml;llen lernen, um zuk&amp;uuml;nftige Entwicklungspriorit&amp;auml;ten zu bewerten. Weitere Informationen dar&amp;uuml;ber, was Feather by SAP derzeit anbietet, finden Sie auf unserer Website unter https://www.getfeather.io/ und unter dem Link https://ivj-vx.cfapps.eu10.hana.ondemand.com/public/journey/15906a17-634e-46a5-a217-b2871e592ebe/intro.&amp;nbsp; SAP-Produkt im Fokus  Feather by SAP SAP Commerce Cloud  Projektziele und -aktivit&amp;auml;ten Bilden Sie Gesch&amp;auml;ftsprozesse f&amp;uuml;r den Re-Commerce branchen- und l&amp;ouml;sungslandschafts&amp;uuml;bergreifend ab, wobei der Schwerpunkt auf dem intelligenten, nachhaltigen Unternehmen liegt, um:  Ermittlung der idealen Baseline-Funktionen f&amp;uuml;r den Re-Commerce, der von wichtigen Anwendungsf&amp;auml;llen validiert wurde Identifikation der Erweiterbarkeitsfunktionen des &amp;bdquo;Idealszenarios&amp;ldquo;, die durch eine Vielzahl von Beispielanwendungsf&amp;auml;llen validiert wurden.  Format von Engagement (Aktivit&amp;auml;ten) und gesch&amp;auml;tztem Aufwand f&amp;uuml;r Teilnehmer:  Einf&amp;uuml;hrungsgespr&amp;auml;ch, virtuell: 45 Minuten Individuelle oder gruppierte Feedback-Sitzungen: 2 Stunden Abschlussgespr&amp;auml;ch: 1 Stunde </t>
  </si>
  <si>
    <t>Topic Description: The planned SAP Customer Engagement Initiative project will focus on the planned SAP Predictive Demand Planning, a cloud-native predictive service, intended to provide ML-based demand modelling and forecasting for applications driven by fine granular demand prediction in retail and consumer products. It is intended to support demand data in fulfilment locations that originate from different order channels and to consider all relevant demand influencing factors from price over promotions and weather to local events. Additional services such as similarity analysis shall extend the set of predictive cloud capabilities. It is planned to be part of the end-to-end predictive planning and inventory optimization process with tight integration to other SAP solutions, like SAP S/4HANA Retail for merchandise management or SAP Predictive Replenishment.&amp;nbsp; &amp;nbsp; &amp;nbsp; SAP Product(s) in Focus: SAP&amp;nbsp;Predictive Demand Planning and integration to&amp;nbsp;SAP S/4HANA Retail for merchandise management,&amp;nbsp;SAP&amp;nbsp;Predictive Replenishment and SAP Customer Activity Repository, unified demand forecast component. &amp;nbsp; Project Goals and Activities: We intend to evaluate&amp;nbsp;a new&amp;nbsp;Industry Cloud&amp;nbsp;solution for&amp;nbsp;retail demand forecasting. To collect and validate customer requirements,&amp;nbsp;we are&amp;nbsp;looking for customers who would like to provide their feedback to SAP&amp;nbsp;on definition and testing of&amp;nbsp;SAP Predictive Demand Planning. This shall cover all aspects of the solution:&amp;nbsp;Process and functions, user&amp;nbsp;experience, intelligent features, automation and integration. &amp;nbsp; The activities range from a single feedback session up to continued and close co-design with multiple in-depth workshops and hands-on testing sessions.&amp;nbsp;It will be defined on mutual understanding.&amp;nbsp; &amp;nbsp; Our goal is to provide customers&amp;nbsp;insights into&amp;nbsp;our new Industry Cloud developments. This is an opportunity for&amp;nbsp;you to learn about latest architectures, technologies and functions, but also to&amp;nbsp;provide feedback, and include ideas. Format of Engagement (Activities) &amp;amp; Estimated Effort for ParticipantsFormat, location, effort and&amp;nbsp;scope&amp;nbsp;are&amp;nbsp;defined by mutual agreement. The initial&amp;nbsp;call&amp;nbsp;will be approximately&amp;nbsp;one hour. Following workshops will be around 4-6 hours.</t>
  </si>
  <si>
    <t>Geplante Lösung Predictive Demand Planning im Handel</t>
  </si>
  <si>
    <t>Themenbeschreibung:Der Schwerpunkt des geplanten Projekts der SAP Customer Engagement Initiative liegt auf SAP Predictive Demand Planning, einer geplanten cloud-native Prognose mit dem Ziel, ML-basierte Bedarfsmodellierungen und -prognosen f&amp;uuml;r Anwendungen bereitzustellen, die auf detaillierten Bedarfsprognosen im Einzelhandel und in der Konsumg&amp;uuml;terindustrie basieren. Sie soll Bedarfsdaten aus verschiedenen Auftragskan&amp;auml;len unterst&amp;uuml;tzen und alle relevanten Bedarfseinflussfaktoren von Preisen &amp;uuml;ber Aktionen und Wetter bis hin zu lokalen Ereignissen ber&amp;uuml;cksichtigen. Zus&amp;auml;tzliche Services wie &amp;Auml;hnlichkeitsanalysen sollen die Funktionalit&amp;auml;ten erweitern. Es ist geplant, dass SAP Predictive Demand Planning Teil des Prozesses f&amp;uuml;r die vorausschauende Planung und Bestandsoptimierung sein soll, in enger Integration mit anderen SAP-L&amp;ouml;sungen wie SAP S/4HANA Retail f&amp;uuml;r die Warenwirtschaft oder SAP Predictive Replenishment. SAP-Produkt(e) im Fokus:SAP Predictive Demand Planning und Integration in SAP S/4HANA Retail f&amp;uuml;r die Warenwirtschaft, SAP Predictive Replenishment und&amp;nbsp;SAP Customer Activity Repository, unified demand forecast. Projektziele und -aktivit&amp;auml;ten:Wir beabsichtigen, eine neue Industry-Cloud-L&amp;ouml;sung f&amp;uuml;r die Einzelhandelsbedarfsprognose zu evaluieren. Um Kundenanforderungen bestm&amp;ouml;glich abzudecken, suchen wir nach Kunden, die ihr Feedback zur Definition und zum Testen von SAP Predictive Demand Planning an die SAP-Entwicklung geben m&amp;ouml;chten. Dies umfasst alle Aspekte der L&amp;ouml;sung: Prozesse und Funktionen, Benutzerfreundlichkeit, intelligente Funktionen, Automatisierung und Integration. Die Aktivit&amp;auml;ten reichen von einer einzelnen Feedback-Sitzung bis hin zum kontinuierlichen Austausch mit mehreren detaillierten Workshops und praktischen Testsitzungen. Unser Ziel ist es, unseren Kunden Einblicke in unsere neuen Industry-Cloud-Entwicklungen zu geben. Dies ist eine Gelegenheit f&amp;uuml;r Sie, sich &amp;uuml;ber die neuesten Architekturen, Technologien und Funktionen zu informieren, aber auch Feedback zu geben und Ideen einzubeziehen. Format der Aktivit&amp;auml;ten und gesch&amp;auml;tzter Aufwand f&amp;uuml;r die Teilnahme:Format, Standort, Aufwand und Umfang werden einvernehmlich definiert. Das erste Telefongespr&amp;auml;ch wird ungef&amp;auml;hr eine Stunde dauern. Die darauf folgenden Workshops werden ca. 4 bis 6 Stunden dauern. &amp;nbsp;</t>
  </si>
  <si>
    <t xml:space="preserve">Topic DescriptionSAP Responsibility Management service on SAP Business Technology Platform provides a central capability which enables application scenarios to determine one or more persons responsible for a task, activity or business document. The capability of retrieving agents from any given satellite system along with condition-based and function-based agent determination are the key assets of SAP Responsibility Management service on SAP Business Technology Platform. SAP Product(s) in Focus   SAP Responsibility Management service SAP Business Technology Platform (BTP)  Project GoalDefine (functional) Responsibilities of an employee once and reuse it everywhere required across the connected systems where the business runs end to end. Responsibilities can be defined in 2 ways - using Teams &amp;amp; Functions and using Responsibility Rules. Define and determine agents for BTP workflows. Project Goal and Activities Plan a one-to-one session with customers and understand their use cases and convey them how they can leverage responsibility management features.Try to understand if there are any hiccups in modelling Teams or Rules (if any)Figure out the gaps in documentation/application data flow.Receive and evaluate customer feedbackInvolvement in release feature demos.&amp;nbsp; Format of Engagement (Activities) &amp;amp; Estimated Effort for Participants  Initial Call:1 hour Workshops depending on availability: 2 hours&amp;nbsp; Video / Telephone conferences at manageable intervals: 1.5 hours Usability testing: 4 * 2 = 8 hours Closing Call: 1 hour </t>
  </si>
  <si>
    <t>Themenbeschreibung Der Service SAP Responsibility Management auf der SAP Business Technology Platform bietet eine zentrale Funktion, mit der Anwendungsszenarios eine(n) oder mehrere Verantwortliche(n) f&amp;uuml;r eine Aufgabe, Aktivit&amp;auml;t oder einen Gesch&amp;auml;ftsbeleg ermitteln k&amp;ouml;nnen. Die F&amp;auml;higkeit, Agents aus einem beliebigen Satellitensystem zusammen mit einer bedingungsbasierten und funktionsbasierten Bearbeiterermittlung abzurufen, sind die wichtigsten Bestandteile des SAP Responsibility Management auf der SAP Business Technology Platform. SAP-Produkt(e) im Fokus Service SAP Responsibility Management, SAP Business Technology Platform Projektziel  Einmalige Definition (funktionaler) Zust&amp;auml;ndigkeiten eines Mitarbeiters, die dann &amp;uuml;berall in den angebundenen Systemen verwendbar ist, in denen die Gesch&amp;auml;ftsabl&amp;auml;ufe durchg&amp;auml;ngig ausgef&amp;uuml;hrt werden Zust&amp;auml;ndigkeiten k&amp;ouml;nnen auf zwei Arten definiert werden: mithilfe von Teams und Zust&amp;auml;ndigkeitsregeln.  Projektaktivit&amp;auml;ten  Einzelgespr&amp;auml;che mit Kunden, um die Anwendungsf&amp;auml;lle zu verstehen und ihnen zu vermitteln, wie sie die Funktionen f&amp;uuml;r die Zust&amp;auml;ndigkeitsverwaltung nutzen k&amp;ouml;nnen. &amp;Uuml;berpr&amp;uuml;fung, ob es bei der Modellierung von Teams oder Regeln (falls vorhanden) Hikcups gibt.&amp;bull; Ermitteln von L&amp;uuml;cken im Dokumentations-/Anwendungsdatenfluss.&amp;bull; Einholen und Bewerten von Kundenfeedback&amp;bull; Beteiligung an Release-Feature-Demos.&amp;nbsp;  Format der Aktivit&amp;auml;ten und gesch&amp;auml;tzter Aufwand f&amp;uuml;r die Teilnahme&amp;bull; Erstes Telefongespr&amp;auml;ch: 1 Stunde&amp;bull; Workshops je nach Verf&amp;uuml;gbarkeit: 2 Stunden&amp;bull; Video-/Telefonkonferenzen in &amp;uuml;berschaubaren Abst&amp;auml;nden: 4 Stunden&amp;bull; Usability-Tests: 4 * 2 = 8 Stunden&amp;bull; Abschlussgespr&amp;auml;ch: 1 Stunde</t>
  </si>
  <si>
    <t>Description of Planned Project  We are looking into enhancing the integration between SAP Emarsys Customer Engagement and SAP Sales Cloud&amp;nbsp; to provide a more holistic experience for B2B marketers.&amp;nbsp;We aim to get a deeper understanding on how B2B marketers handle lead management (and other collaborations between marketing and sales teams), how B2B marketers use account-level data in marketing activities (such as reporting, segmentation and personalisation) and what other pain points and needs they have. Our goal is to support smooth B2B use cases with Emarsys. &amp;nbsp; SAP Products in Focus  SAP Emarsys Customer Engagement SAP Sales Cloud  &amp;nbsp; Project Goals and Activities  Gather requirements and use cases Prioritize potential features / processes Validate concepts Identify existing pain points  &amp;nbsp; Format of Engagement (Activities) &amp;amp; Estimated Effort for Participants  60 mins virtual call with early prototype or usability testing  &amp;nbsp; Estimated effort: 1 &amp;nbsp;hour per participant (one-time)</t>
  </si>
  <si>
    <t>Beschreibung des geplanten Projekts Wir m&amp;ouml;chten die Integration zwischen SAP Emarsys Customer Engagement und SAP Sales Cloud verbessern, um B2B-Marketingspezialisten ein ganzheitlicheres Erlebnis zu bieten. Wir m&amp;ouml;chten uns ein tieferes Bild davon machen, wie B2B-Marketingexperten mit dem Lead Management (und anderen Kooperationen zwischen Marketing- und Vertriebsteams) umgehen, wie B2B-Marketingexperten Daten auf Kundenebene in Marketingaktivit&amp;auml;ten (wie Reporting, Segmentierung und Personalisierung) verwenden und welche anderen Problempunkte und Anforderungen sie haben. Unser Ziel ist es, reibungslose B2B-Anwendungsf&amp;auml;lle mit Emarsys zu unterst&amp;uuml;tzen. &amp;nbsp; SAP-Produkte im Fokus &amp;bull; SAP Emarsys Customer Engagement &amp;bull; SAP Sales Cloud &amp;nbsp; Projektziele und -aktivit&amp;auml;ten &amp;bull; Anforderungen und Anwendungsf&amp;auml;lle zusammenstellen &amp;bull; Priorisierung potenzieller Funktionen/Prozesse &amp;bull; Konzepte validieren &amp;bull; Identifizieren vorhandener Problempunkte &amp;nbsp; Format der Aktivit&amp;auml;ten und gesch&amp;auml;tzter Aufwand f&amp;uuml;r die Teilnahme &amp;bull; 60-min&amp;uuml;tiges, virtuelles Meeting mit Testen fr&amp;uuml;her Prototypen/Testen der Benutzerfreundlichkeit &amp;nbsp; Gesch&amp;auml;tzter Aufwand: 1 Stunde, einmalig je Teilnehmer</t>
  </si>
  <si>
    <t xml:space="preserve">Project DescriptionEvery day, organizations all over the world face an ever-changing range of issues and challenges across key business areas. Situation Handling in SAP S/4HANA Cloud speeds up the resolution of such issues by detecting them automatically, informing the responsible users, and proposing follow-up actions. With the standard framework of Situation Handling, you can select from a wide range of predefined use cases and adapt them to your business requirements. If none of the available standard situation templates fulfill your requirement, you can create your own through the extended framework. No additional license is required. Join us in this initiative to configure your first custom Situation Handling use case in SAP S/4HANA Cloud! SAP Products in Focus  SAP S/4HANA&amp;nbsp; SAP S/4HANA Cloud  Project Goals and Activities Benefit from the extended framework of Situation Handling to create your own situation scenarios across lines of business. For example, you can help project managers avoid project delays by notifying them about pending resource requests. Check out this SAP Community blog post: https://blogs.sap.com/2022/12/13/custom-situation-handling-use-case-for-professional-services-unstaffed-resource-requests/ Learn more about the new features available with the extended framework in our SAP Community blog post series:&amp;nbsp;https://blogs.sap.com/2022/03/15/custom-situation-cases-configure-your-own-use-cases-1-6/ &amp;nbsp; We will help you to create custom use cases that are relevant for your business and collect feedback on your experience modeling your own situations, including the following aspects:  Definition of the use case. Identification of application data and respective CDS views, events, and SAP Fiori apps. Implementation of the situation scenario, including data sources, apps, and so on.  To ensure a successful engagement, you need to fulfill the following prerequisites:  You are live on SAP S/4HANA Cloud or SAP S/4HANA 2022 FPS2 or higher and use SAP Fiori launchpad Scope Items Situation Handling (31N) and Responsibility Management (1NJ) have been activated  Format of Engagement (Activities) &amp;amp; Estimated Effort for Participants:  Initial call (1 hour) Independent self-study (several hours over a period of 2-3 months) Feedback workshop virtually (1 hour) Further feedback iterations (depending on participant&amp;rsquo;s availability) Closing call (1 hour) </t>
  </si>
  <si>
    <t>Erstellen eigener Anwendungsfälle für die Situationsverarbeitung in SAP S/4HANA</t>
  </si>
  <si>
    <t xml:space="preserve">ProjektbeschreibungJeden Tag stehen Unternehmen auf der ganzen Welt vor einer sich st&amp;auml;ndig wandelnden Bandbreite von Problemen und Herausforderungen in allen wichtigen Gesch&amp;auml;ftsbereichen. Die Situationsverarbeitung in SAP S/4HANA Cloud beschleunigt die L&amp;ouml;sung solcher Probleme, indem sie diese automatisch erkennt, die verantwortlichen Benutzer informiert und Folgeaktionen vorschl&amp;auml;gt. Mit dem Standard-Framework der Situationsverarbeitung k&amp;ouml;nnen Sie aus einer Vielzahl vordefinierter Anwendungsf&amp;auml;lle ausw&amp;auml;hlen und diese an Ihre Gesch&amp;auml;ftsanforderungen anpassen. Wenn keine der verf&amp;uuml;gbaren Vorlagen f&amp;uuml;r Standardsituationen Ihre Anforderungen erf&amp;uuml;llt, k&amp;ouml;nnen Sie Ihre eigenen Vorlagen &amp;uuml;ber das erweiterte Framework anlegen. Es ist keine zus&amp;auml;tzliche Lizenz erforderlich. Nehmen Sie an dieser Initiative teil, um Ihren ersten benutzerdefinierten Anwendungsfall f&amp;uuml;r die Situationsverarbeitung in SAP S/4HANA Cloud zu konfigurieren! SAP-Produkte im Fokus SAP S/4HANA und SAP S/4HANA Cloud Projektziele und -aktivit&amp;auml;ten Profitieren Sie vom erweiterten Framework der Situationsverarbeitung, um Ihre eigenen Situationsszenarien sparten&amp;uuml;bergreifend anzulegen. Sie k&amp;ouml;nnen Projektmanagern beispielsweise dabei helfen, Projektverz&amp;ouml;gerungen zu vermeiden, indem Sie sie &amp;uuml;ber ausstehende Ressourcenanfragen benachrichtigen. Dazu mehr in der SAP Community im folgenden Blog Post: Custom Situation Handling Use Case for Professional Services: Unstaffed Resource Requests | SAP Blogs Erfahren Sie mehr &amp;uuml;ber die neuen Funktionen, die mit dem erweiterten Framework verf&amp;uuml;gbar sind, in unserer Blog-Beitragsreihe auf SAP Community: https://blogs.sap.com/2022/03/15/custom-situation-cases-configure-your-own-use-cases-1-6/ Wir unterst&amp;uuml;tzen Sie beim Anlegen benutzerdefinierter Anwendungsf&amp;auml;lle, die f&amp;uuml;r Ihr Unternehmen relevant sind, und sammeln Feedback zu Ihrer Erfahrung bei der Modellierung Ihrer eigenen Situationen, einschlie&amp;szlig;lich der folgenden Aspekte: - Definition des Anwendungsfalls.- Identifikation von Anwendungsdaten und den entsprechenden CDS-Views, Ereignissen und SAP-Fiori-Apps.- Implementierung des Situationsszenarios, einschlie&amp;szlig;lich Datenquellen, Apps usw. Um eine erfolgreiche Zusammenarbeit sicherzustellen, m&amp;uuml;ssen Sie die folgenden Voraussetzungen erf&amp;uuml;llen: Sie verwenden SAP S/4HANA Cloud oder SAP S/4HANA 2022 FPS2 oder h&amp;ouml;her und verwenden das SAP Fiori Launchpad.Die Umfangsbestandteile "Situationsverarbeitung" (31N) und "Responsibility Management" (1NJ) wurden aktiviert. Format der geplanten Aktivit&amp;auml;ten und gesch&amp;auml;tzter Aufwand f&amp;uuml;r die Teilnahme:  Erstgespr&amp;auml;ch (1 Stunde) Unabh&amp;auml;ngiges Selbststudium (mehrere Stunden &amp;uuml;ber einen Zeitraum von 2-3 Monaten) Virtueller Feedback-Workshop (1 Stunde) Weitere Feedback-Iterationen (abh&amp;auml;ngig von der Verf&amp;uuml;gbarkeit desr Teilnehmerinnen und Teilnehmer Abschlussgespr&amp;auml;ch (1 Stunde) </t>
  </si>
  <si>
    <t>Project Description Companies and their Chief Procurement Officers (CPO's) set corporate procurement goals for cost savings or compliance.&amp;nbsp; These goals cascade to individual managers in procurement organization who must create a pipeline of opportunities designed to address the goals that roll up to CPOs.&amp;nbsp; Creating such a pipeline involves analyzing spend, tracking market conditions, reviewing expiring contracts, as well as other activities. Once created, procurement professionals use the opportunity pipeline to guide their activities by making sure they are focused on opportunities that are strategic, proactive, and market driven. The planned SAP Customer Engagement Initiative project will validate concepts and gather use cases for an intelligent opportunity analyzer that is planned to empower procurement professionals to effortlessly control the opportunities in their pipeline and help drive cost reductions and compliance with corporate procurement goals by recommending business process execution in SAP's procurement solutions. SAP Products in Focus  SAP Source-to-Contract Suite SAP Strategic Sourcing Suite SAP Ariba Contracts SAP Ariba Spend Analysis  Project Goals and Activities   Introduce and validate concept Identify integrations needed for business process execution Solicit Important User Feedback Gather additional requirements and use cases Prioritize potential features / processes   Format of Engagement (Activities) &amp;amp; Estimated Effort for Participants   Initial Call Telephone conferences at manageable intervals Concept testing Closing Call   Estimated effort: 4 hours</t>
  </si>
  <si>
    <t>Intelligenter Opportunity Analyzer in SAP's Lösungen für das Beschaffungswesen</t>
  </si>
  <si>
    <t>Projektbeschreibung Zur Erf&amp;uuml;llung von gesetzten Unternehmenszielen wie Kosteneinsparung oder Einhaltung von Beschaffungsrichtlinien sollen Experten im Einkauf k&amp;uuml;nftig durch eine neue, intelligente Opportunity-Analysis-Funktion unterst&amp;uuml;tzt werden. Dabei werden u.a. die Ausgaben, Beschaffungsmarktentwicklungen sowie auslaufende Vertr&amp;auml;ge herangezogen und Potentiale zur Erreichung der festgelegten Ziele angezeigt. Experten aus dem Beschaffungswesen k&amp;ouml;nnen somit Handlungsbedarfe ableiten und ihre Aktivit&amp;auml;ten gezielt, mit Fokussierung auf strategische, proaktive und marktorientierte Potential-Aussch&amp;ouml;pfung steuern.&amp;nbsp;&amp;nbsp; Das Ziel der geplanten SAP Customer Engagement Initiative ist es, gemeinsam mit Kunden &amp;nbsp;Konzepte f&amp;uuml;r einen intelligenten Opportunity Analyzer zu validieren und geeignete Use Cases (Anwendungsf&amp;auml;lle) zu sammeln, um Einkaufsexperten durch den Einsatz dieser neuen Funktion in den SAP-L&amp;ouml;sungen im Beschaffungsumfeld dabei zu unterst&amp;uuml;tzen, Potentiale voll auszusch&amp;ouml;pfen. Mit den dadurch generierten Kosteneinsparungen leistet die Beschaffungsorganisation ihren Beitrag zur Erreichung der Unternehmensziele und sorgt dabei au&amp;szlig;erdem f&amp;uuml;r die Einhaltung der Beschaffungsrichtlinien. SAP-Produkte im Fokus:  SAP Source-to-Contract Suite SAP Strategic Sourcing Suite SAP Ariba Contracts SAP Ariba Spend Analysis  Projektziele und -aktivit&amp;auml;ten:  Vorstellung und Validierung des Konzepts Feststellen, welche Integrationen f&amp;uuml;r die Ausf&amp;uuml;hrung von Gesch&amp;auml;ftsprozessen erforderlich sind Einholen von wichtigem Benutzerfeedback Sammeln weiterer Anforderungen und Anwendungsf&amp;auml;lle Priorisierung potenzieller Funktionen/Prozesse  Format der Aktivit&amp;auml;ten und gesch&amp;auml;tzter Aufwand f&amp;uuml;r die Teilnahme:  Erstgespr&amp;auml;ch Telefonkonferenzen in &amp;uuml;berschaubaren Abst&amp;auml;nden Konzepttests Abschlu&amp;szlig;gespr&amp;auml;ch  Gesch&amp;auml;tzter Aufwand: 4 Stunden</t>
  </si>
  <si>
    <t>Application embedded data insights and recommended actions cards for SAP's Procurement Solutions</t>
  </si>
  <si>
    <t>Project Description The planned SAP Customer Engagement Initiative project will validate concepts and gather use cases for a framework to embed data insights and recommended actions cards within a user's natural workflow, without the need to toggle to another application for SAP's Procurement solutions. The framework will help our customers to setup application and organization specific INSIGHTS and respective recommended ACTIONS CARDS anywhere in their procurement application. These Insight and respective Action cards will precipitate data and analysis from different sources but all in the context of the exact step in business process being performed by the user and most importantly within the applications natural workflow to increase compliance to best practices for business processes and organization goals. Few possible examples of Insight and recommended Action Cards that a sourcing agent (she) may get at different steps of creating an event in SAP Guided Sourcing :   At sourcing event duration selection: An Insight callout (based on category selected) she clicks to sees an Action Card &amp;ldquo;It typically takes 35 Days to award an event for the category selected and Select the contract effective date.&amp;rdquo;' At event rules selection: An Insight call out (based on supplier&amp;rsquo;s historical behavior) she clicks to see and Action Card&amp;nbsp; with&amp;nbsp; &amp;ldquo;Select recommendation to update e-mail response.&amp;rdquo; At completion of 1st round of bidding: An Insight call out ( based on supplier&amp;rsquo;s historical behavior) she clicks to see an Action Card with &amp;ldquo;Select recommendation to update muti-round bidding.&amp;rdquo;   SAP-Products in Focus:  SAP Source-to-Contract Suite SAP Strategic Sourcing Suite SAP Ariba Contracts SAP Ariba Spend Analysis SAP Ariba Buying and Invoicing SAP Ariba Buying SAP Ariba Invoice Management  Project Goals and Activities   Introduce and validate concept Identify integrations needed for business process execution Solicit Important User Feedback Gather additional requirements and use cases Prioritize potential features / processes   Format of Engagement (Activities) &amp;amp; Estimated Effort for Participants   Initial Call Telephone conferences at manageable intervals Concept testing Closing Call   Estimated effort: 4 hours</t>
  </si>
  <si>
    <t>Projektbeschreibung Mit der geplanten SAP Customer Engagement Initiative m&amp;ouml;chten wir gemeinsam mit Kunden Konzepte zu einer neuen Funktion namens &amp;bdquo;Data Insights&amp;ldquo; in den Anwendungen f&amp;uuml;r das Beschaffungswesen validieren sowie m&amp;ouml;gliche Anwendungsf&amp;auml;lle sammeln. Durch dieses Framework wollen wir unsere Kunden dabei unterst&amp;uuml;tzen, f&amp;uuml;r ihre Endanwender im Beschaffungsumfeld n&amp;uuml;tzliche, unternehmensspezifische, datenbasierte Insights sowie Handlungsempfehlungen (action cards) einzurichten. Dadurch sollen die Experten aus Einkauf und Beschaffung in ihrem Handeln und bei der Durchf&amp;uuml;hrung einzelner Prozessschritte unterst&amp;uuml;tzt werden, ohne ihre gewohnte Anwendungsumgebung verlassen zu m&amp;uuml;ssen. So kann die Einhaltung gelebter Best Practices und der Unternehmensziele verbessert werden. Am Beispiel von SAP Guided Sourcing k&amp;ouml;nnten solche datenbasierten Insights und Handlungsempfehlungen wie folgt aussehen:  Festlegen der Sourcing-Event-Dauer: &amp;nbsp;In dieser Anwendung erscheint eine Handlungsempfehlung (Action Card) mit folgendem Hinweis: &amp;bdquo;In der von Ihnen ausgew&amp;auml;hlten Warengruppe dauert es in der Regel 35 Tage bis zur Zuschlagsvergabe und Festlegung des Datums f&amp;uuml;r das Inkrafttreten des Vertrags.&amp;ldquo; Festlegen der Sourcing-Event-Regeln: In dieser Anwendung erscheint eine Handlungsempfehlung (Action Card) (welche auf dem bisherigen Verhalten des Lieferanten basiert) mit folgendem Hinweis: &amp;bdquo;W&amp;auml;hlen Sie diesen empfohlenen E-Mail-Text, um den Lieferanten um R&amp;uuml;ckmeldung zu bitten.&amp;ldquo; Nach Abschluss der ersten Angebotsrunde: In dieser Anwendung erscheint eine Handlungsempfehlung (Action Card) (welche auf dem bisherigen Verhalten des Lieferanten basiert) mit folgendem Hinweis: &amp;bdquo;W&amp;auml;hlen Sie die empfohlene Aktualisierung zu einem mehrstufigen Bietverfahren"  SAP Products in Focus:  SAP Source-to-Contract Suite SAP Strategic Sourcing Suite SAP Ariba Contracts SAP Ariba Spend Analysis SAP Ariba Buying and Invoicing SAP Ariba Buying SAP Ariba Invoice Management  &amp;nbsp; Projektziele und -aktivit&amp;auml;ten:  Vorstellung und Validierung des Konzepts Feststellen, welche Integrationen f&amp;uuml;r die Ausf&amp;uuml;hrung von Gesch&amp;auml;ftsprozessen erforderlich sind Einholen von wichtigem Benutzerfeedback Sammeln weiterer Anforderungen und Anwendungsf&amp;auml;lle Priorisierung potenzieller Funktionen/Prozesse  Format der Aktivit&amp;auml;ten und gesch&amp;auml;tzter Aufwand f&amp;uuml;r die Teilnahme:  Erstgespr&amp;auml;ch Telefonkonferenzen in &amp;uuml;berschaubaren Abst&amp;auml;nden Konzepttests Abschlu&amp;szlig;gespr&amp;auml;ch  Gesch&amp;auml;tzter Aufwand: 4 Stunden</t>
  </si>
  <si>
    <t>Description of Project : &amp;nbsp;Single Touch Payroll (STP) is a government initiative to streamline business reporting obligations. STP leverages an employer&amp;rsquo;s natural business processes around its payroll event. Employers will be able to report salary or wages, pay-as-you-go withholding (PAYGW) and superannuation information to the Australian Taxation Office (ATO) from their payroll solution, at the same time or before they pay their employees. The expansion of STP will now require employers to report additional payroll information through STP on or before the payday. STP Phase 2 aims for the following:- Reduce the reporting burden for employers who need to report information about their employees to more than one government agency.- Support the administration of the social security system. Objective:STP Phase 2 has expanded the reporting requirements of employers.While STP Phase 1 aimed to standardised reporting and helped to streamline payroll reporting for employers in Australia,&amp;nbsp;STP2 aims to expand on the granularity of reporting requirements and provide more visibility around payroll. The expansion of STP will now require employers to report additional payroll information through STP on or before the payday. Further, if customer provide information that is incorrect or misleading, this can also result in penalties.&amp;nbsp; Within the next financial year all customers must be moved to the new solutions. This will need major customer interactions and focused discussions. &amp;nbsp;&amp;nbsp; SAP Product in Focus: SAP Payroll Processing - Australia Solution Estimated Effort:Around 2 weeks of customer/external stakeholders&amp;rsquo; engagement Plan:Interaction with 2-3 customers as required to completely understand the market requirement and set the right expectation. rolling out necessary legal obligations to be fulfilled for meeting legal obligations &amp;nbsp;</t>
  </si>
  <si>
    <t xml:space="preserve"> Project Description&amp;nbsp;&amp;nbsp;   As part of an innovation project, we are striving to enhance the effectiveness and efficiency of our users in operating the platform as well as its components. Tasks under investigation comprise set up development projects, account and role management, onboarding developer,&amp;nbsp;as well as maintenance efforts.&amp;nbsp;   We want to understand and learn in more detail how customers interact with the platform, what their needs are, what activities could be automated and how to provide a tailored experience for each customer. In order to improve project set-up, account modelling and system monitoring.&amp;nbsp;   Project Goals &amp;amp; Activities&amp;nbsp;&amp;nbsp;   We are looking for customers interested in joining us on this journey and providing feedback along the way, that can help shape the project focus. Some of the prevalent questions include:&amp;nbsp;    Where are the pain points regarding administrative tasks during project set-up?&amp;nbsp; Which use cases and/or reference scenarios should be considered and why?&amp;nbsp; How are the tasks/responsibility shared among different collaborating developers/roles?&amp;nbsp;    Primarily, we are looking for customers who are experienced with SAP BTP and strive to discuss and evaluate their maintenance experience and their most frequent activities and workflows. &amp;nbsp;For the initial activities, participation of SAP BTP/Cloud Administrators, and/or Cloud DevOps (Operations Experts, Process Operators), and/or Cloud Native Developers is expected.&amp;nbsp;   Format of Engagement&amp;nbsp;&amp;nbsp;   Types of planned activities include: &amp;nbsp;    Information calls with open feedback channel&amp;nbsp; Workshops depending on availability&amp;nbsp; In-Depth sessions to understand and discuss specific use cases and pain points&amp;nbsp;    Engagement Estimation    Initial call 1h Workshop 1.5h (depending on participants availability) or In-Depth interview sessions 1h  </t>
  </si>
  <si>
    <t>Verbesserte Kundenerfahrung mit SAP Business Technology Platform</t>
  </si>
  <si>
    <t>Projektbeschreibung&amp;nbsp;&amp;nbsp; Im Rahmen eines Innovationsprojekts streben wir an, f&amp;uuml;r unsere Benutzer die Effektivit&amp;auml;t und Effizienz&amp;nbsp; beim Betrieb der Plattform und ihrer Komponenten zu steigern. Die zu untersuchenden Bereiche beinhalten die Einrichtung von Entwicklungsprojekten, die Konten- und Rollenverwaltung, das Onboarding von Entwicklern sowie der Wartungsaufwand.&amp;nbsp; Wir m&amp;ouml;chten mehr dar&amp;uuml;ber erfahren, wie Kunden mit der Plattform interagieren, welche Anforderungen sie haben, welche Aktivit&amp;auml;ten automatisiert werden k&amp;ouml;nnten und wie jedem Kunden ein ma&amp;szlig;geschneidertes Erlebnis angeboten werden kann. Au&amp;szlig;erdem interessiert uns, wie der Projektaufbau, die Kontenmodellierung und die System&amp;uuml;berwachung noch besser gestaltet werden k&amp;ouml;nnen.&amp;nbsp; Projektziele und -aktivit&amp;auml;ten&amp;nbsp;&amp;nbsp; Wir suchen Kunden, die daran interessiert sind, uns auf diesem Weg zu begleiten und Feedback zu geben, damit wir Schwerpunkte und Prios herausarbeiten k&amp;ouml;nnen. Zu den wichtigsten Fragen geh&amp;ouml;ren:&amp;nbsp; Wo liegen die Problempunkte in Bezug auf Verwaltungsaufgaben w&amp;auml;hrend der Projekteinrichtung?&amp;nbsp;Welche Anwendungsf&amp;auml;lle und/oder Referenzszenarien sollten ber&amp;uuml;cksichtigt werden und warum?&amp;nbsp;Wie werden die Aufgaben/Verantwortlichkeiten zwischen verschiedenen kooperierenden Entwicklern/Rollen aufgeteilt?&amp;nbsp; In erster Linie suchen wir nach Kunden, die Erfahrung mit der SAP Business Technology Platform haben und versuchen, ihre Wartungserfahrung und ihre h&amp;auml;ufigsten Aktivit&amp;auml;ten und Workflows zu besprechen und zu bewerten. &amp;nbsp;F&amp;uuml;r die ersten Aktivit&amp;auml;ten wird die Teilnahme von SAP-BTP/Cloud-Administratoren und/oder Cloud-DevOps (Betriebsexperten, Prozessoperatoren) und/oder nativen Cloud-Entwicklern erwartet.&amp;nbsp; Format der Aktivit&amp;auml;ten Folgende Aktivit&amp;auml;ten sind geplant:&amp;nbsp;&amp;nbsp; Informationsgespr&amp;auml;che mit offenem Feedback-Kanal&amp;nbsp;Workshops je nach Verf&amp;uuml;gbarkeit&amp;nbsp;Detailgespr&amp;auml;che zum Verst&amp;auml;ndnis und Er&amp;ouml;rtern bestimmter Anwendungsf&amp;auml;lle und Problempunkte&amp;nbsp; Gesch&amp;auml;tzter Aufwand f&amp;uuml;r die Teilnehmer Erstes Telefongespr&amp;auml;ch 1hWorkshop 1,5h (je nach Verf&amp;uuml;gbarkeit der Teilnehmer) oderDetailgespr&amp;auml;che 1h</t>
  </si>
  <si>
    <t>Project Description: The planned SAP Customer Engagement Initiative project has the purpose of validating capabilities and concepts around SAP&amp;rsquo;s low-code development offering SAP Build. We will be looking at governance concepts, integration of low-code apps and processes into other SAP solutions, end-to-end use cases that can be built with low-code i.e. for guided onboarding experiences in HR or procurement, and other roadmap items. SAP Product(s) in FocusThe entire SAP Build offering, including SAP Build Apps, SAP Build Process Automation, and SAP Build Work Zone.&amp;nbsp; Project Goals and Activities  Gather requirements and use cases&amp;nbsp; Validate concepts Prioritize potential features / processes&amp;nbsp;  Format of Engagement (Activities) &amp;amp; Estimated Effort for Participants  Initial Call&amp;nbsp; Workshops depending on availability Video conferences at manageable intervals Usability testing Early prototype testing&amp;nbsp; Closing Call&amp;nbsp;  Estimated effort:&amp;nbsp;2-3h per month &amp;nbsp;</t>
  </si>
  <si>
    <t>Low-code Entwicklung implementieren mit SAP Build</t>
  </si>
  <si>
    <t>Projektbeschreibung: Dieses Projekt der SAP Customer Engagement Initiative hat das Ziel, Konzepte sowie Features rund um die Low-Code-Entwicklung zu testen and validieren. Dazu geh&amp;ouml;rt u.a. das Thema Governance und Security, Integration von Low-code Apps und Prozessen in andere SAP-L&amp;ouml;sungen und durchg&amp;auml;ngige Prozesse, die mit low-code in den Gesch&amp;auml;ftsbereichen gebaut werden k&amp;ouml;nnen, wie bspw. das Mitarbeiter-Onboarding im Personalwesen, oder Einkaufsprozesse. Au&amp;szlig;erdem m&amp;ouml;chten wir Kundenpriorit&amp;auml;ten hinsichtlich unserer Roadmap-Planung verstehen. &amp;nbsp; SAP Produkte im Fokus: Das gesamte Build-Portfolio, inklusive SAP Build Apps, SAP Build Process Automation, und SAP Build Work Zone. &amp;nbsp; Projektziele und Aktivit&amp;auml;ten:  Sammeln von Anforderungen und Anwendungsf&amp;auml;llen Konzeptvalidierung Priorisierung von Features und Prozessen  &amp;nbsp; Format der Aktivit&amp;auml;ten und gesch&amp;auml;tzter Aufwand f&amp;uuml;r die Teilnehmer:   Kickoff-Call Workshops (je nach Verf&amp;uuml;gbarkeit) Videokonferenzen (in regelm&amp;auml;&amp;szlig;igen Abst&amp;auml;nden) Testen der Nutzerfreundlichkeit Testen von Prototypen&amp;nbsp; Abschluss-Call  &amp;nbsp; Gesch&amp;auml;tzter Aufwand: 2-3h pro Monat</t>
  </si>
  <si>
    <t>Title of Project Enterprise-level outbound data connection Project Description We aim to build an enterprise-level outbound data connection (&amp;ldquo;offboarding&amp;rdquo;) from Emarsys to SAP Analytics Cloud. We want to give customers access to data for an analytics feedback loop that allows them to build intelligent marketing processes at scale when using multiple SAP products.With your contribution, we want to iterate on the concept of this data integration towards the analytics tool. We welcome any customers who are present in multiple countries or have numerous brands to serve with marketing activities. SAP Product(s) in FocusSAP Emarsys Customer Engagement Format of Engagement (Activities) &amp;amp; Estimated Effort for Participants One video conference call per participant, 60 minutes&amp;nbsp;</t>
  </si>
  <si>
    <t>Datenverbindung für ausgehende Daten auf Unternehmensebene</t>
  </si>
  <si>
    <t>Projektbeschreibung Wir beabsichtigen, eine ausgehende Datenverbindung (&amp;bdquo;Offboarding&amp;ldquo;) auf Unternehmensebene von Emarsys zu SAP Analytics Cloud herzustellen. Wir m&amp;ouml;chten Kunden Zugriff auf Daten geben, damit sie mithilfe einer Analyse-Feedbackschleife in gro&amp;szlig;em Ma&amp;szlig;stab intelligente Marketingprozesse entwickeln k&amp;ouml;nnen, wenn sie mehrere SAP-Produkte verwenden.Mit Ihrem Beitrag m&amp;ouml;chten wir das Konzept dieser Datenintegration f&amp;uuml;r das geplante Analysewerkzeug iterieren. Wir begr&amp;uuml;&amp;szlig;en alle Kunden, die in mehreren L&amp;auml;ndern pr&amp;auml;sent sind oder zahlreiche Marken haben, die mit Marketingaktivit&amp;auml;ten zu bearbeiten sind. SAP-Produkt im Fokus:SAP Emarsys Customer Engagement Format der Aktivit&amp;auml;ten und gesch&amp;auml;tzter Teilnahmeaufwand: Eine Videokonferenz je Teilnehmerin oder Teilnehmer, ca. 60 Minuten&amp;nbsp;</t>
  </si>
  <si>
    <t xml:space="preserve">Project DescriptionSAP Enable Now improves user adoption and the efficiency of software programs across your enterprise with e-learning content development that works for your employees. In this workshop we would like to discuss the planned new interface for SAP Companion. The new interface provides a modern consumption of in-app help content via floating panel and phone-like visualization.  How will the new interface look like? What are the benefits? How can users and authors work with the new interface? What does it mean for current SAP Companion integrations? How can the new interface be customized? And furthermore  SAP Product(s) in Focus  SAP Enable Now SAP Companion  Project Goals and Activities  Get an overview Identify existing pain points Discuss relevant needs Prioritize potential features / processes  Format of Engagement (Activities) &amp;amp; Estimated Effort for Participants  Feedback workshop virtually: 1-2 hours </t>
  </si>
  <si>
    <t>Geplante neue Benutzeroberfläche für SAP Companion</t>
  </si>
  <si>
    <t xml:space="preserve">ProjektbeschreibungSAP Enable Now verbessert die Benutzerakzeptanz und Effizienz von Softwareprogrammen im gesamten Unternehmen mit E-Learning-Inhalten, die f&amp;uuml;r Ihre Mitarbeiter funktionieren. In diesem Workshop m&amp;ouml;chten wir die geplante neue Schnittstelle f&amp;uuml;r SAP Companion besprechen. Die neue Oberfl&amp;auml;che bietet eine moderne Nutzung von Hilfsinhalten innerhalb der App mittels schwebender Bereiche phone-&amp;auml;hnlicher Visualisierungen.  Wie wird die neue Oberfl&amp;auml;che aussehen? Was sind die Vorteile? Wie k&amp;ouml;nnen Benutzer und Autoren mit der neuen Oberfl&amp;auml;che arbeiten? Was bedeutet dies f&amp;uuml;r aktuelle SAP-Companion-Integrationen? Wie kann die neue Schnittstelle angepasst werden? Und dar&amp;uuml;ber hinaus  SAP-Produkt(e) im Fokus  SAP Enable Now SAP Companion  Projektziele und -aktivit&amp;auml;ten  Allgemeine &amp;Uuml;bersicht Identifizierung Vorhandener Problempunkte&amp;nbsp; Er&amp;ouml;rtern relevanter Anforderungen&amp;nbsp; Priorisieren m&amp;ouml;glicher Funktionen/Prozesse  Format des Engagements (Aktivit&amp;auml;ten) und gesch&amp;auml;tzter Aufwand f&amp;uuml;r Teilnehmer  Virtueller Feedback-Workshop: 1-2 Stunden </t>
  </si>
  <si>
    <t xml:space="preserve">Project DescriptionData sharing beyond company borders is needed to increase the value of data significantly. But most companies are reluctant to share their data because they fear to lose their competitive advantage or see the risk of misusage. So, a new approach for data sharing is needed to make the data economy become a reality. The new approach is based on the preliminary work of GAIA-X and the International Data Space Association (IDSA) and aims for decentralized data sovereign networks. Data sovereignty means that every partner of the network who provides data retains control of its data and decides who is when and where and under what conditions involved in the data exchange. A first realization of such a decentralized data sovereign network is currently built up with Catena-X for the automotive industry. However, further networks in other industries are already discussed and will follow. SAP wants to enable their customers to participate in such decentralized data sovereign networks. For this, we currently develop new services to help you  to onboard to such networks, to ensure a data sovereign data exchange (data space integration), digitally describe your data (digital twin foundation) and to ensure self-sovereign identity (SSI).  Project Goals and Activities  understand customers' needs and challenges collect use cases and scenarios identify and describe functional and operational qualities a solution should provide prioritize potential features  Format of Engagement (Activities)  Initial Call: one hour 1:1 workshop to gather use cases and scenarios (remote) 1:1 workshop to validate potential features&amp;nbsp; Closing Call: one hour </t>
  </si>
  <si>
    <t>Teilnahme an dezentralen datensouveränen  Netzwerken (Dataspaces)</t>
  </si>
  <si>
    <t xml:space="preserve">ProjektbeschreibungDatenaustausch &amp;uuml;ber Unternehmensgrenzen hinweg ist erforderlich, um den Wert von Daten deutlich zu steigern. Die meisten Unternehmen teilen ihre Daten jedoch nur ungern, weil sie bef&amp;uuml;rchten, ihren Wettbewerbsvorteil zu verlieren oder die Gefahr eines Missbrauchs sehen. Daher ist ein neuer Ansatz f&amp;uuml;r den Datenaustausch erforderlich, um die Idee der Daten&amp;ouml;konomie Wirklichkeit werden zu lassen. Der neue Ansatz basiert auf den Vorarbeiten von GAIA-X und der International Data Space Association (IDSA) und zielt auf dezentrale datensouver&amp;auml;ne Netzwerke ab. Datensouver&amp;auml;nit&amp;auml;t bedeutet, dass jeder Partner des Netzwerks, der Daten bereitstellt, die Hoheit &amp;uuml;ber seine Daten beh&amp;auml;lt und entscheidet, wer, wann, wo und unter welchen Bedingungen am Datenaustausch beteiligt ist. Eine erste Instanziierung eines solchen dezentralen datensouver&amp;auml;nen Netzwerks wird derzeit mit Catena-X f&amp;uuml;r die Automobilindustrie aufgebaut. Weitere Netzwerke in anderen Branchen sind jedoch bereits im Gespr&amp;auml;ch und werden folgen. SAP m&amp;ouml;chte ihren Kunden die Teilnahme an solchen dezentralen datensouver&amp;auml;nen Netzwerken erm&amp;ouml;glichen. Aus diesem Grund entwickeln wir derzeit neue Services, die Ihnen helfen sollen,  am datensouver&amp;auml;nen Datenaustausch in solchen Netzwerken teilzunehmen (Data Space Integration) Ihre Daten digital zu beschreiben (Digital Twin Foundation) und Identit&amp;auml;ten dezentral zu verwalten (Self Sovereign Identity - SSI).  Projektziele und Aktivit&amp;auml;ten  Verstehen von Anforderungen und Herausforderungen auf Kundenseite Sammeln von Anwendungsf&amp;auml;llen und Szenarien Identifizieren und Beschreiben der funktionalen und operativen Eigenschaften einer m&amp;ouml;glichen L&amp;ouml;sung Priorisierung m&amp;ouml;glicher Funktionen  Format des Engagements und gesch&amp;auml;tzer Aufwand f&amp;uuml;r die Teilnahme  Kick-off Call: eine Stunde 1:1-Workshop zur Sammlung von Anwendungsf&amp;auml;llen und Szenarien (remote) 1:1-Workshop zur Validierung potenzieller Funktionen Abschlusscall: eine Stunde </t>
  </si>
  <si>
    <t>Projektbeschreibung SAP S/4HANA Cloud, public edition has 48 standard local versions available and 11 more local versions planned in the road map for defined business processes. In order to use SAP S/4HANA Cloud, public edition globally, customers can use localization as a self-service capabilities to build new local versions beyond those available or planned in standard. They can also extend the available local versions to meet their last mile localization requirements.The planned SAP Customer Engagement Initiative project on localization extensibility intends to understand the various business scenarios where customers and partners often extend the SAP solution to meet their own localization specific business requirements SAP Product(s) in Focus  SAP S/4HANA Cloud, public edition&amp;nbsp;  Project Goals and Activities Due to varying business needs, most customers do build additional business scenarios to fulfill a legal requirement or a localization need to meet their business process. These extension scenarios are developed using localization as a self-service capabilities in SAP S/4HANA Cloud, public edition. We would like to invite partners and customers who have requirements of extending SAP S/4HANA cloud, public edition localization, either via new local versions or extending available local versions. This project plans to understand various such localization extensibility scenarios, needs and challenges associated with it and evaluate how SAP can enable the product to fulfill the needs even better. Activities in focus are:&amp;nbsp;  Understand the specific localization scenarios that customers and partners have developed/plan to develop using extensibility options available in SAP S/4HANA Cloud, public edition&amp;nbsp; Identify the challenges and pain points in implementing the extensibility scenarios in SAP S/4HANA Cloud, public edition&amp;nbsp; Discuss localization as a self-service capabilities and get feedback/suggestions for improvement  &amp;nbsp;Format of Engagement (Activities) &amp;amp; Estimated Effort for Participants  Initial Call: 1 hour Feedback workshop virtually: 2 hours Further feedback iterations: depending on participant&amp;rsquo;s availability and the topics, further sessions would be planned Closing Call: 1 hour  Estimated Effort: About 6 hours per month for a planned 3 month duration</t>
  </si>
  <si>
    <t>Lokalisierung als Self-Service für SAP S/4HANA Cloud, public edition</t>
  </si>
  <si>
    <t>Projektbeschreibung&amp;nbsp; In SAP S/4HANA Cloud, public edition sind 48 lokale Standardversionen verf&amp;uuml;gbar und 11 weitere lokale Versionen in der Roadmap f&amp;uuml;r definierte Gesch&amp;auml;ftsprozesse geplant. Um SAP S/4HANA Cloud, public edition global zu verwenden, k&amp;ouml;nnen Kunden die Lokalisierung als Self-Service-Funktionen verwenden, um neue lokale Versionen zu erstellen, die &amp;uuml;ber die im Standard verf&amp;uuml;gbaren oder geplanten hinausgehen. Sie k&amp;ouml;nnen auch die verf&amp;uuml;gbaren lokalen Versionen erweitern, um ihre Anforderungen zu erf&amp;uuml;llen. Mit dem geplanten Projekt der SAP Customer Engagement Initiative zur Lokalisierungserweiterbarkeit m&amp;ouml;chten wir die verschiedenen Gesch&amp;auml;ftsszenarien verstehen, in denen Kunden und Partner die SAP-L&amp;ouml;sung h&amp;auml;ufig erweitern, um ihre eigenen lokalisierungsspezifischen Gesch&amp;auml;ftsanforderungen zu erf&amp;uuml;llen. SAP-Produkt(e) im Fokus  SAP S/4HANA Cloud, public edition  Projektziele und -aktivit&amp;auml;tenAufgrund unterschiedlicher Gesch&amp;auml;ftsanforderungen erstellen die meisten Kunden zus&amp;auml;tzliche Gesch&amp;auml;ftsszenarios, um eine gesetzliche Anforderung oder eine Lokalisierungsanforderung f&amp;uuml;r einen Gesch&amp;auml;ftsprozess zu erf&amp;uuml;llen. Diese Erweiterungsszenarios werden mit Hilfe der Lokalisierung als Self-Service-Funktionen in SAP S/4HANA Cloud, public edition entwickelt. Wir m&amp;ouml;chten Partner und Kunden einladen, die Anforderungen an die Erweiterung der Lokalisierung von SAP S/4HANA Cloud, public edition haben, entweder &amp;uuml;ber neue lokale Versionen oder &amp;uuml;ber die Erweiterung verf&amp;uuml;gbarer lokaler Versionen. F&amp;uuml;r dieses Projekt ist geplant, verschiedene Szenarien, Anforderungen und Herausforderungen f&amp;uuml;r die Lokalisierungserweiterbarkeit zu verstehen und zu evaluieren, wie SAP das Produkt noch besser zur Erf&amp;uuml;llung der Anforderungen bef&amp;auml;higen kann. Folgende Aktivit&amp;auml;ten stehen im Fokus:&amp;nbsp;  Untersuchen der spezifischen Lokalisierungsszenarien, die Kunden und Partner mithilfe der in SAP S/4HANA Cloud, public edition verf&amp;uuml;gbaren Erweiterungsm&amp;ouml;glichkeiten entwickelt haben/entwickeln m&amp;ouml;chten&amp;nbsp; Identifizieren von Herausforderungen und Problemen bei der Implementierung der Erweiterbarkeitsszenarien in SAP S/4HANA Cloud, public edition&amp;nbsp; Besprechen der Lokalisierung als Self-Service-Funktionen und Einholen von Feedback / Verbesserungsvorschl&amp;auml;gen  Format der Aktivit&amp;auml;ten und gesch&amp;auml;tzter Aufwand f&amp;uuml;r die Teilnehmer Erstgespr&amp;auml;ch: 1 StundeVirtueller Feedback-Workshop: 2 StundenWeitere Feedback-Iterationen: Abh&amp;auml;ngig von der Verf&amp;uuml;gbarkeit der Teilnehmer und den Themen werden weitere Sitzungen geplantAbschlu&amp;szlig;gespr&amp;auml;ch: 1 Stunde Gesch&amp;auml;tzter Aufwand: ca. 6 Stunden pro Monat f&amp;uuml;r eine geplante Dauer von 3 Monaten</t>
  </si>
  <si>
    <t>Description SAP Build offering enables Citizen developers to build Apps, Process Automations and business sites in a low-code approach. The purpose of this SAP Customer Engagement Initiative project is to validate the concepts and features planned to simplifying API consumption and Cross Integrations in SAP Build.  Many use cases in SAP Build require consumption of APIs from various SAP and non-SAP systems. However discovery and consumption of APIs is often not easy for non-coders. SAP Build Actions tries to simplify the API consumption experience for the Citizen Developers. Many use cases in SAP Build require cross integrations like an App calling a Process or a Process calling an Integration flow. Various concepts are planned to simplify the cross integration experience for Citizen Developers.  By participating in this initiative you would get to learn and influence the concepts and planned features listed above. &amp;nbsp; Format of Engagement (Activities) Initial Call Workshops depending on availability Video conferences at manageable intervals Usability testing Early prototype testing Closing Call &amp;nbsp; Estimated effort: 2-3h per month</t>
  </si>
  <si>
    <t>Vereinfachte API-Nutzung und übergreifende Integrationen in SAP Build über Actions</t>
  </si>
  <si>
    <t>Beschreibung Das SAP-Build-Angebot erm&amp;ouml;glicht es B&amp;uuml;rgerentwicklern (Citizen Developers), Apps, Prozessautomatisierungen und Gesch&amp;auml;ftsstandorte in einem Low-Code-Ansatz zu entwickeln. Dieses Projekt der SAP Customer Engagement Initiative soll der Validierung von Konzepten und Funktionen dienen, die zur Vereinfachung der API-Nutzung und &amp;uuml;bergreifenden Integrationen in SAP Build geplant sind.  Viele Anwendungsf&amp;auml;lle in SAP Build erfordern die Nutzung von APIs aus verschiedenen SAP- und Nicht-SAP-Systemen. Die Erkennung und Nutzung von APIs ist jedoch f&amp;uuml;r Nicht-Programmierer oft nicht einfach. SAP Build Actions versucht, die API-Nutzung f&amp;uuml;r Citizen Developers zu vereinfachen. Viele Anwendungsf&amp;auml;lle in SAP Build erfordern &amp;uuml;bergreifende Integrationen, z.B. eine App, die einen Prozess&amp;nbsp; aufruft, oder einen Prozess, der einen Integration-Flow aufruft. Verschiedene Konzepte sind geplant, um die integrations&amp;uuml;bergreifende Erfahrung f&amp;uuml;r Citizen Developers zu vereinfachen.  Wenn Sie an dieser Initiative teilnehmen, lernen Sie die oben aufgef&amp;uuml;hrten Konzepte und geplanten Funktionen kennen und k&amp;ouml;nnen sie beeinflussen. Format der Aktivit&amp;auml;ten und gesch&amp;auml;tzter Aufwand f&amp;uuml;r die Teilnehmer Erstgespr&amp;auml;ch Workshops je nach Verf&amp;uuml;gbarkeit Videokonferenzen in &amp;uuml;berschaubaren Abst&amp;auml;nden Benutzerfreundlichkeitstests Testen fr&amp;uuml;her Prototypten Abschlu&amp;szlig;gespr&amp;auml;ch&amp;nbsp; &amp;nbsp; Gesch&amp;auml;tzter Aufwand: 2-3h pro Monat</t>
  </si>
  <si>
    <t>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t>
  </si>
  <si>
    <t>In unserem Projekt geht es darum, mit Kunden &amp;uuml;ber die SAP Sales &amp;amp; Service Cloud Integration zu reden und Feedback einzuholen. Unser Produkt bietet Marketing Services f&amp;uuml;r Vertriebs- und Servicemitarbeiter, um vertriebs- und serviceorientierte Kampagnen durchzuf&amp;uuml;hren. Kampagnen k&amp;ouml;nnen einzelnen Kontakten/Konten in der Sales &amp;amp; Service Cloud zugewiesen werden. Format des Engagements (Aktivit&amp;auml;ten) und gesch&amp;auml;tzter Aufwand f&amp;uuml;r die Teilnehmer- 1-zu-1-Videokonferenzgespr&amp;auml;che, 60 Minuten</t>
  </si>
  <si>
    <t>Cross-company collaboration processes where independent organizations join forces to work on a common goal are a widespread behavior in a globalized economy. Our prototype for a blockchain business connector on the SAP Business Technology Platform is intended to allow for the automation and digitization of cross-company workflows and documents. This minimizes collaboration costs and risks based on shared and immutable data, providing auditability and compliance. In particular, the connector provides the following key capabilities that are seamlessly integrated to bring cross-company automation to the next level: Cross-Company Workflow: Extending SAP Process Automation, it empowers business users with flexible no-code tools for maintaining cross-company collaboration scenarios with business peers and the ability to trigger organization-specific workflows to process cross-company tasks. The whole cross-company collaboration results in a trustworthy and undeniable end-to-end documentation of all collaboration activities across the entire network of organizations. Tokenized Documents: Smart Contract standards can help to digitize (paper) documents by providing a secure, tamper-proof, and traceable system for document storage and sharing. By tokenizing paper documents and adding them to a blockchain, the document can be easily accessed and shared by multiple parties in a chronological format, eliminating the need for physical signatures and stamps. Additionally, blockchain's decentralized and immutable nature ensures that the digital versions of the documents are resistant to tampering or unauthorized access. Cross-Company Analytics: Using SAP Analytics Cloud, customers can aggregate and combine data from multiple heterogeneous sources. The Blockchain Business Connector now introduces a standardized and automated way to integrate Web3 data, just as any other data source. This allows users to combine data from blockchain and transactional systems, like ERP and business applications. Customers can then use SAP Analytics Cloud's data modeling and visualization capabilities to perform analyses, track cross-company KPIs, and risks. SAP Products in Focus:  SAP Business Technology Platform SAP Process Automation SAP Build SAP Analytics Cloud SAP Event Mesh SAP S/4HANA  Project Goals and Activities:  The engagement between SAP customers/partners and the SAP Innovation Center Network Blockchain team is meant to explore the impact of blockchain on the cross-company processes and business models of enterprises and institutions in various industries. In particular, the purpose is to explore and validate the following aspects in the context of cross-company processes:  What are opportunities to improve business models (esp. new revenue streams and RoI related to asset ownership)? What is the opportunity to improve and reinvent B2B and B2C processes? What are derived requirements towards existing business applications (e.g. ERP) and analytical software (SAP Analytics Cloud)?  Format of Engagement (Activities) &amp;amp; Estimated Effort for Participants: Initial call: 1 hourOptional prototype experience: several hours depending on participant's availability1:1 feedback session: 1 hourFurther feedback iterations: depending on participant's availabilityClosing call: 1 hour</t>
  </si>
  <si>
    <t xml:space="preserve">Unternehmens&amp;uuml;bergreifende Zusammenarbeit, bei der unabh&amp;auml;ngige Organisationen gemeinsam an einem gemeinsamen Ziel arbeiten, sind in einer globalisierten Wirtschaft ein weit verbreitetes Ph&amp;auml;nomen. Unser Prototyp f&amp;uuml;r einen Blockchain-Business Connector auf der SAP Business Technology Platform soll die Automatisierung und Digitalisierung unternehmens&amp;uuml;bergreifender Workflows und Dokumente erm&amp;ouml;glichen. Dadurch werden&amp;nbsp; auf der Grundlage gemeinsam genutzter und unver&amp;auml;nderlicher Daten Kosten und Risiken f&amp;uuml;r die Zusammenarbeit minimiert,&amp;nbsp; sowie Auditierbarkeit und Compliance gew&amp;auml;hrleistet. Insbesondere soll der Connector die folgenden nahtlos integrierten Schl&amp;uuml;sselfunktionen bieten und so unternehmens&amp;uuml;bergreifende Automatisierung weiterzuentwickeln: Unternehmens&amp;uuml;bergreifender Workflow: Durch die Erweiterung von SAP Process Automation erhalten Gesch&amp;auml;ftsanwender flexible No-Code-Tools f&amp;uuml;r unternehmens&amp;uuml;bergreifende Zusammenarbeit und k&amp;ouml;nnen organisationsspezifische Workflows zur Bearbeitung unternehmens&amp;uuml;bergreifender Aufgaben ausl&amp;ouml;sen. Die gesamte unternehmens&amp;uuml;bergreifende Zusammenarbeit f&amp;uuml;hrt zu einer vertrauensw&amp;uuml;rdigen und durchg&amp;auml;ngigen, unanfechtbaren Dokumentation aller Collaboration-Aktivit&amp;auml;ten im gesamten Unternehmensnetzwerk. Tokenisierte Dokumente: Standards f&amp;uuml;r Intelligente Vertr&amp;auml;ge k&amp;ouml;nnen dabei helfen, (Papier-)Dokumente zu digitalisieren, indem sie ein manipulationssicheres und nachverfolgbares System f&amp;uuml;r die Dokumentenspeicherung und -freigabe bereitstellen. Durch das Tokenisieren von Papierdokumenten und das Hinzuf&amp;uuml;gen dieser Dokumente zu einer Blockchain k&amp;ouml;nnen diese problemlos von mehreren Parteien chronologisch aufgerufen und freigegeben werden, so dass keine physischen Signaturen und Stempel mehr erforderlich sind. Dar&amp;uuml;ber hinaus stellt die dezentrale und unver&amp;auml;nderliche Natur der Blockchain sicher, dass die digitalen Versionen der Dokumente gegen Manipulation oder unberechtigten Zugriff resistent sind. Unternehmens&amp;uuml;bergreifende Analysen: Mit SAP Analytics Cloud k&amp;ouml;nnen Kunden Daten aus mehreren heterogenen Quellen aggregieren und kombinieren. Der Connector bietet nun eine standardisierte und automatisierte M&amp;ouml;glichkeit, Web3-Daten wie jede andere Datenquelle zu integrieren. Dadurch k&amp;ouml;nnen Benutzer Daten aus Blockchain- und Transaktionssystemen wie ERP und Gesch&amp;auml;ftsanwendungen kombinieren. Kunden k&amp;ouml;nnen dann die Datenmodellierungs- und Visualisierungsfunktionen von SAP Analytics Cloud verwenden, um Analysen durchzuf&amp;uuml;hren, unternehmens&amp;uuml;bergreifende KPIs und Risiken zu verfolgen. SAP-Produkte im Fokus:  SAP Business Technology Platform SAP Process Automation SAP Build SAP Analytics Cloud SAP Event Mesh SAP S/4HANA  Projektziele und -aktivit&amp;auml;ten:  In der Zusammenarbeit zwischen SAP-Kunden/-Partnern und dem Blockchain-Team des SAP Innovation Center Network wollen wir untersuchen, wie sich Blockchain auf die unternehmens&amp;uuml;bergreifenden Prozesse und Gesch&amp;auml;ftsmodelle von Unternehmen und Institutionen in verschiedenen Branchen auswirkt. Der Zweck besteht insbesondere darin, die folgenden Aspekte im Kontext unternehmens&amp;uuml;bergreifender Prozesse zu untersuchen und zu validieren:  Wo gibt es M&amp;ouml;glichkeiten, Gesch&amp;auml;ftsmodelle zu verbessern (insbesondere neue Einnahmequellen und RoI im Zusammenhang mit der Eigent&amp;uuml;merschaft von Anlagen)? Welche M&amp;ouml;glichkeiten gibt es, B2B- und B2C-Prozesse zu verbessern und neu zu gestalten? Welche Anforderungen an bestehende Gesch&amp;auml;ftsanwendungen (z. ERP) und Analysesoftware (SAP Analytics Cloud) leiten sich daraus ab?  Format der Aktivit&amp;auml;ten und gesch&amp;auml;tztem Aufwand f&amp;uuml;r die Teilnehmer:  Erstes Telefongespr&amp;auml;ch: 1 Stunde Optionales Testen von Prototypen: mehrere Stunden je nach Verf&amp;uuml;gbarkeit des Teilnehmers1:1-Feedback-Sitzung: 1 Stunde Weitere Feedback-Iterationen: abh&amp;auml;ngig von der Verf&amp;uuml;gbarkeit des Teilnehmers Abschlie&amp;szlig;endes Telefongespr&amp;auml;ch: 1 Stunde </t>
  </si>
  <si>
    <t>Smart search capabilities for Search Service for SAP Commerce Cloud</t>
  </si>
  <si>
    <t xml:space="preserve">Project description:  SAP Commerce Cloud plans to release a new Search Service (link: https://roadmaps.sap.com/board?PRODUCT=73555000100800001224&amp;amp;range=CURRENT-LAST#Q1%202023;INNO=40F2E9281A631EDABDE72289501180FD) offering in 2023. The product team is researching smart capabilities for Search Service, such as personalisation (link: https://roadmaps.sap.com/board?PRODUCT=73555000100800001224&amp;amp;range=CURRENT-LAST#Q1%202023;INNO=E78B0E4728D31EDD9FA7B5A588198838), NLP, and AI-powered query suggestions. For this, customer input and validation are invaluable.&amp;nbsp;Products in focus:  SAP Commerce Cloud Intelligent selling services for SAP Commerce Cloud  Project goals and activities:  Set key priorities for smart search capabilities for Search Service for SAP Commerce Cloud.&amp;nbsp;Format of Engagement (Activities) &amp;amp; Estimated Effort for Participants:  Intro Call, virtual: 30 minutes Individual or grouped feedback sessions: 2 hours Closing Call: 30 minutes </t>
  </si>
  <si>
    <t xml:space="preserve">Smart-Search-Funktionen für den Suchservice für SAP Commerce Cloud </t>
  </si>
  <si>
    <t xml:space="preserve">Projektbeschreibung: SAP Commerce Cloud plant die Freigabe eines neuen Suchservices (Link: https://roadmaps.sap.com/board?PRODUCT=73555000100800001224&amp;amp;range=CURRENT-LAST#Q1%202023;INNO=40F2E9281A631EDABDE72289501180FD) bieten. Das Produktteam untersucht intelligente Funktionen f&amp;uuml;r den Suchservice, z.B. Personalisierung (Link: https://roadmaps.sap.com/board?PRODUCT=73555000100800001224&amp;amp;range=CURRENT-LAST#Q1%202023;INNO=E78B0E4728D31EDD9FA7B5A588198838), NLP und KI-gest&amp;uuml;tzte Abfragevorschl&amp;auml;ge. Daf&amp;uuml;r sind Kundeneingaben und -validierungen von unsch&amp;auml;tzbarem Wert.&amp;nbsp;Produkte im Fokus:  SAP Commerce Cloud Intelligent Selling Services f&amp;uuml;r SAP Commerce Cloud  Projektziele und -aktivit&amp;auml;ten: Legen Sie die wichtigsten Priorit&amp;auml;ten f&amp;uuml;r Smart-Search-Funktionen f&amp;uuml;r den Suchservice f&amp;uuml;r SAP Commerce Cloud fest.&amp;nbsp;Format von Aktivit&amp;auml;ten und gesch&amp;auml;tzter Aufwand f&amp;uuml;r die Teilnahme:  Einf&amp;uuml;hrungsgespr&amp;auml;ch, virtuell: 30 Minuten Individuelle oder gruppierte Feedback-Sitzungen: 2 Stunden Abschlie&amp;szlig;endes Telefongespr&amp;auml;ch: 30 Minuten </t>
  </si>
  <si>
    <t>Description of Planned Project  This SAP Customer Engagement Initiative project will help customers to get an overview of the planned app: Information Lifecycle Management (ILM) Advisor intended to help customers to analyze the data footprint or memory consumed by the Information Life Cycle Management (ILM) objects and provide guidance on achieving memory reduction by identifying the relevant ILM objects. &amp;nbsp; SAP Product(s) in Focus SAP S/4HANA Cloud  &amp;nbsp; Project Goals and Activities  Validate concepts  &amp;nbsp; Format of Engagement (Activities) &amp;amp; Estimated Effort for Participants  Initial Call Workshops depending on availability Telephone conferences at manageable intervals Usability testing Early prototype testing Closing Call  Estimated effort: About 10 hours&amp;nbsp; per month</t>
  </si>
  <si>
    <t>Geplante App: Information Lifecycle Management (ILM) Advisor</t>
  </si>
  <si>
    <t>Beschreibung des geplanten Projekts Dieses Projekt der SAP Customer Engagement Initiative soll Kunden die geplante App Information Lifecycle Management (ILM) Advisor vorstellen. Diese soll helfen, den Datenspeicherbedarf oder den Speicherverbrauch durch die Information-Lifecycle-Management-Objekte (ILM-Objekte) zu analysieren und durch Identifizierung der relevanten ILM-Objekte eine Speicherreduzierung zu erreichen. &amp;nbsp; SAP-Produkt(e) im Fokus  SAP S/4HANA Cloud  Projektziele und -aktivit&amp;auml;ten  Konzepte validieren  Format von Engagement (Aktivit&amp;auml;ten) und gesch&amp;auml;tztem Aufwand f&amp;uuml;r Teilnehmer  Initiales Gespr&amp;auml;ch Workshops je nach Verf&amp;uuml;gbarkeit Telefonkonferenzen in &amp;uuml;berschaubaren Abst&amp;auml;nden Benutzerfreundlichkeitstests Fr&amp;uuml;he Prototyptests Abschlie&amp;szlig;endes Gespr&amp;auml;ch  Gesch&amp;auml;tzter Aufwand: Etwa 10 Stunden pro Monat</t>
  </si>
  <si>
    <t>Topic DescriptionSAP is planning a position budgeting and control solution for SAP SuccessFactors that offers the automatic generation of personnel commitments so that organizations can effectively use their available and approved budget. The solution is planned to give you a detailed overview of the personnel expenses at any time so that budget excesses or deficits can be recognized in a timely manner.&amp;nbsp; SAP Product(s) in Focus  SAP SuccessFactors Employee Central SAP SuccessFactors Employee Central Payroll SAP S/4HANA&amp;nbsp;  Project Goals and ActivitiesWe plan to validate the solution design and main use cases around the automatic generation of personnel commitments. We aim to identify existing pain points and gather ideas for a new PBC dashboard that can be used as a central tool for position budgeting and control tasks.&amp;nbsp; Format of Engagement (Activities) &amp;amp; Estimated Effort for Participants&amp;bull; Initial Call: one hour&amp;bull; Feedback questionnaires or surveys: &amp;nbsp;1-2 hours&amp;bull; Design Thinking UX Feedback workshop (virtually or onsite): 8-10 hours&amp;nbsp;&amp;bull; Closing Call: one hour</t>
  </si>
  <si>
    <t>Geplante Lösung für Budgetplanung und -bewirtschaftung für SAP SuccessFactors</t>
  </si>
  <si>
    <t>ThemenbeschreibungSAP plant f&amp;uuml;r SAP SuccessFactors eine Budgetplanung und -bewirtschaftungsl&amp;ouml;sung f&amp;uuml;r die automatische Generierung von Personalobligos, damit Organisationen ihr verf&amp;uuml;gbares und genehmigtes Budget effektiv nutzen k&amp;ouml;nnen. Die L&amp;ouml;sung soll jederzeit einen detaillierten &amp;Uuml;berblick &amp;uuml;ber die Personalaufwendungen bieten, so dass &amp;Uuml;ber- oder Unterdeckungen zeitnah erkannt werden k&amp;ouml;nnen.&amp;nbsp; SAP-Produkt(e) im Fokus  SAP SuccessFactors Employee Central SAP SuccessFactors Employee Central Payroll SAP S/4HANA&amp;nbsp;  Projektziele und -aktivit&amp;auml;tenWir planen, das L&amp;ouml;sungsdesign und die wichtigsten Anwendungsf&amp;auml;lle im Zusammenhang mit der automatischen Generierung von Personalobligos zu validieren. Wir m&amp;ouml;chten vorhandene Problempunkte identifizieren und Ideen f&amp;uuml;r ein neues PBC-Dashboard sammeln, das als zentrales Werkzeug f&amp;uuml;r die Stellenbudgetierung und -steuerung verwendet werden kann.&amp;nbsp; Format und gesch&amp;auml;tzter Aufwand f&amp;uuml;r die Teilnahme&amp;bull; Erstes Telefongespr&amp;auml;ch: eine Stunde&amp;bull; Feedback-Frageb&amp;ouml;gen oder Umfragen: &amp;nbsp;1-2 Stunden&amp;bull; Design-Thinking-UX-Feedback-Workshop (virtuell oder vor Ort): 8 bis 10 Stunden&amp;nbsp;&amp;bull; Abschlie&amp;szlig;endes Telefongespr&amp;auml;ch: eine Stunde</t>
  </si>
  <si>
    <t>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ready-to-use integration flows&amp;nbsp;&amp;nbsp; &amp;nbsp; &amp;bull; Reduce cost of integration by using standard SAP MDG compliant data models&amp;nbsp;&amp;nbsp; &amp;nbsp; &amp;bull; Improve data quality by validating inbound data for common pattern based on context&amp;nbsp; &amp;nbsp; &amp;bull; Simplify operation with CRUN integration An important capability of data ingestion for industry cloud solutions is to improve data quality by validating the source, structure, syntax and content of all inbound data so it can be successfully consumed by all industry cloud services. &amp;nbsp;Our goal is to improve customer trust in data and guarantee successful data consumption in the cloud.&amp;nbsp; SAP Product in Focusdata ingestion for industry cloud solutions Project Goals and ActivitiesData ingestion for industry cloud is currently used by several industry cloud solutions. &amp;nbsp;We want to simplify data integration, streamline data acquisition and improve overall data quality. &amp;nbsp; Therefore, we are looking for customers who have integrated native cloud services with SAP on-premise data, customers using existing industry cloud solution or customers interested in the adoption of industry cloud in the near future to work with SAP development to define, validate, and test the additional capabilities for data ingestion and data quality improvements.&amp;nbsp; The current co-innovation topics concentrate on data integration and data validation (schema validation, code list validation, referential integrity validation etc.)&amp;nbsp; The targeted roles are IT administrators,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t>
  </si>
  <si>
    <t>Datenreplikation und Datenqualitätsvalidierung für Branchen-Cloud-Lösungen</t>
  </si>
  <si>
    <t>Themenbeschreibung &amp;nbsp; Die Datenaufnahme ist ein wichtiger Aspekt jeder modernen Cloud-Datenplattform. Dazu geh&amp;ouml;rt die &amp;Uuml;bernahme von Daten aus verschiedenen Quellen in die Plattform f&amp;uuml;r die Speicherung, Verarbeitung und Analyse. Die Rolle der Datenaufnahme besteht darin, Daten auf konsistente und effiziente Weise bereitzustellen und sie f&amp;uuml;r die Nutzung vorzubereiten. Die Datenaufnahme f&amp;uuml;r Industry Cloud ist eine native Cloud-Datenimportl&amp;ouml;sung (&amp;bdquo;Integration as a Service&amp;ldquo;), die die Integration zwischen SAP-Industry-Cloud-Services und vorhandenen SAP- und Nicht-SAP-Systemen des Kunden beschleunigt: &amp;nbsp;  Schnelle und einfache Datenintegration f&amp;uuml;r neue CIC-Cloud-Services von SAP Schnellere Markteinf&amp;uuml;hrung durch einsatzbereite Integrationsabl&amp;auml;ufe&amp;nbsp; Senkung der Integrationskosten durch die Verwendung standardkonformer SAP-MDG-Datenmodelle &amp;nbsp; Verbesserung der Datenqualit&amp;auml;t durch Validierung von Eingangsdaten f&amp;uuml;r allgemeines Muster basierend auf dem Kontext Vereinfachung des Betriebs mit CRUN-Integration  &amp;nbsp; Eine wichtige Funktion der Datenaufnahme f&amp;uuml;r Industry-Cloud-L&amp;ouml;sungen besteht darin, die Datenqualit&amp;auml;t zu verbessern, indem Quelle, Struktur, Syntax und Inhalt aller eingehenden Daten validiert werden, damit sie erfolgreich von allen Industry-Cloud-Services verwendet werden k&amp;ouml;nnen. &amp;nbsp;Unser Ziel ist es, das Vertrauen der Kunden in Daten zu st&amp;auml;rken und eine erfolgreiche Datennutzung in der Cloud zu gew&amp;auml;hrleisten.&amp;nbsp; &amp;nbsp; SAP-Produkt im Fokus data ingestion for industry cloud solutions &amp;nbsp; Projektziele und -aktivit&amp;auml;ten Datenaufnahme f&amp;uuml;r Industry Cloud wird derzeit von mehreren Industry-Cloud-L&amp;ouml;sungen verwendet. &amp;nbsp;Wir m&amp;ouml;chten die Datenintegration vereinfachen, die Datenbereitstellung optimieren und die Datenqualit&amp;auml;t insgesamt verbessern. &amp;nbsp; Daher suchen wir nach Kunden, die native Cloud-Services mit SAP-On-Premise-Daten integriert haben, Kunden, die eine vorhandene Industry-Cloud-L&amp;ouml;sung verwenden, oder Kunden, die in naher Zukunft an der Einf&amp;uuml;hrung von Industry Cloud interessiert sind, um mit der SAP-Entwicklung zusammenzuarbeiten, um die zus&amp;auml;tzlichen Funktionen f&amp;uuml;r die Datenaufnahme und die Verbesserung der Datenqualit&amp;auml;t zu definieren, zu validieren und zu testen.&amp;nbsp;</t>
  </si>
  <si>
    <t>Topic Description Data ingestion is an important aspect of any modern cloud data platform. &amp;nbsp;It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 to use integration flows&amp;nbsp;&amp;nbsp; &amp;nbsp; &amp;bull; Reduce cost of integration by using standard MDG compliant data models&amp;nbsp;&amp;nbsp; &amp;nbsp; &amp;bull; Improve data quality by validating inbound data for common pattern based on context&amp;nbsp; &amp;nbsp; &amp;bull; Simplify operation with CRUN integration 90% or more of the current on-premises installations have some type of customer enhancement and custom data. &amp;nbsp; Customers need a way to extend data and functionality within the Industry Cloud and bring their own differentiators specific business processes. &amp;nbsp;The first step is to allows data ingestion pipelines to be extended and custom fields be acquired in the cloud. Project Goals and ActivitiesData ingestion for industry cloud is currently used by several industry cloud solutions. &amp;nbsp;We want to simplify data integration, streamline data acquisition and improve overall data quality. &amp;nbsp; Extensibility and specifically data extensibility have always been an important part of SAP solutions. &amp;nbsp;Almost every SAP implementation is customized to meet specific customer's need and the data models, business processes and UI are extended based on the customer's requests.&amp;nbsp; Data ingestion for industry cloud provides a shared data foundation for all industry cloud services that will also support customer specific extensions.&amp;nbsp; For this project we are looking for customers who have the need to ingest specific data sets that support unique customization per customer. &amp;nbsp;More specifically, customers who have integrated native cloud services with SAP on-premise data, customers using existing industry cloud solution or customers interested adoption industry cloud in the near future The current co-innovation topics concentrate on the ingestion and replication of data / master data with extended field.&amp;nbsp; The targeted roles are IT administrator,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sessions.&amp;nbsp;SAP Product in Focusdata ingestion for industry cloud solutionsFormat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t>
  </si>
  <si>
    <t>Datenerweiterbarkeit für Branchen-Cloud-Lösungen</t>
  </si>
  <si>
    <t>Projektbeschreibung Die Datenaufnahme ist ein wichtiger Aspekt jeder modernen Cloud-Datenplattform. &amp;nbsp;Dazu geh&amp;ouml;rt die &amp;Uuml;bernahme von Daten aus verschiedenen Quellen in die Plattform f&amp;uuml;r die Speicherung, Verarbeitung und Analyse. Die Rolle der Datenaufnahme besteht darin, Daten auf konsistente und effiziente Weise bereitzustellen und sie f&amp;uuml;r die Nutzung vorzubereiten.Datenaufnahme f&amp;uuml;r Industry Cloud ist eine native Cloud-Datenimportl&amp;ouml;sung (&amp;bdquo;Integration as a Service&amp;ldquo;), die die Integration zwischen SAP Industry Cloud Services und bestehenden SAP- und Nicht-SAP-Systemen des Kunden beschleunigt: &amp;nbsp;&amp;nbsp; &amp;bull; Schnelle und einfache Datenintegration f&amp;uuml;r neue CIC-Cloud-Services von SAP&amp;nbsp;&amp;nbsp; &amp;bull; Schnellere Markteinf&amp;uuml;hrung durch einsatzbereite Integration-Flows&amp;nbsp;&amp;nbsp;&amp;nbsp; &amp;bull; Niedrigere Integrationskosten durch MDG-konforme Standarddatenmodelle&amp;nbsp;&amp;nbsp;&amp;nbsp; &amp;bull; Verbesserung der Datenqualit&amp;auml;t durch Validierung von Eingangsdaten f&amp;uuml;r allgemeines Muster basierend auf dem Kontext&amp;nbsp;&amp;nbsp; &amp;bull; Vereinfachung des Betriebs mit CRUN-Integration 90 % oder mehr der aktuellen On-Premise-Installationen verf&amp;uuml;gen &amp;uuml;ber eine Art Kundenerweiterung und benutzerdefinierte Daten. &amp;nbsp;Kunden ben&amp;ouml;tigen eine M&amp;ouml;glichkeit, Daten und Funktionen innerhalb der Industry Cloud zu erweitern und ihre eigenen Alleinstellungsmerkmale f&amp;uuml;r bestimmte Gesch&amp;auml;ftsprozesse bereitzustellen. &amp;nbsp;Der erste Schritt besteht darin, die Erweiterung von Datenaufnahme-Pipelines und den Import benutzerdefinierter Felder in der Cloud zu erm&amp;ouml;glichen. Projektziele und -aktivit&amp;auml;tenDatenaufnahme f&amp;uuml;r Industry Cloud wird derzeit von mehreren Branchen-Cloud-L&amp;ouml;sungen verwendet. &amp;nbsp;Wir m&amp;ouml;chten die Datenintegration vereinfachen, die Datenbereitstellung optimieren und die Datenqualit&amp;auml;t insgesamt verbessern. &amp;nbsp; Erweiterbarkeit und insbesondere Datenerweiterbarkeit waren schon immer ein wichtiger Bestandteil von SAP-L&amp;ouml;sungen. &amp;nbsp;Fast jede SAP-Implementierung ist an die speziellen Anforderungen des Kunden angepasst, und die Datenmodelle, Gesch&amp;auml;ftsprozesse und die Benutzungsoberfl&amp;auml;che werden auf der Grundlage der Kundenanforderungen erweitert.&amp;nbsp; Die Datenaufnahme f&amp;uuml;r Industry Clouds bietet eine gemeinsame Datengrundlage f&amp;uuml;r alle Industry-Cloud-Services, die auch kundenspezifische Erweiterungen unterst&amp;uuml;tzen.&amp;nbsp; Daher suchen wir nach Kunden, die bestimmte Datens&amp;auml;tze aufnehmen m&amp;uuml;ssen, die eine individuelle Anpassung pro Kunde unterst&amp;uuml;tzen. &amp;nbsp;Genauer gesagt, die native Cloud-Services in SAP-On-Premise-Daten integriert haben, Kunden, die die vorhandene Branchen-Cloud-L&amp;ouml;sung nutzen, oder Kunden, die in naher Zukunft die Industry Cloud nutzen m&amp;ouml;chten Die aktuellen Co-Innovationsthemen konzentrieren sich auf die Aufnahme und Replikation von Daten/Stammdaten mit erweitertem Feld.&amp;nbsp; Die Zielrollen sind IT-Administratoren, Gesch&amp;auml;ftsexperten, Business-Analysten und Entwickler, die f&amp;uuml;r die Entwicklung, den Einsatz oder den Betrieb von Unternehmensl&amp;ouml;sungen in der Cloud verantwortlich sind.&amp;nbsp; Die Aktivit&amp;auml;ten k&amp;ouml;nnen von einer einzelnen Feedback-Sitzung bis hin zu einem kontinuierlichen gemeinsamen Innovationsprozess mit mehreren detaillierten Workshops und praktischen Testsitzungen variieren.&amp;nbsp; SAP-Produkt im Fokusdata ingestion for industry cloud solutions  Format der Aktivit&amp;auml;ten und gesch&amp;auml;tzter Aufwand f&amp;uuml;r die Teilnahme&amp;bull; Erstgespr&amp;auml;ch: eine Stunde&amp;bull; Unabh&amp;auml;ngiges Selbststudium: mehrere Stunden &amp;uuml;ber einen Zeitraum von einem Monat&amp;bull; Feedback-Workshop virtuell oder vor Ort: 2-4 Stunden pro Monat&amp;bull; Weitere Feedback-Iterationen: abh&amp;auml;ngig von der Verf&amp;uuml;gbarkeit der Teilnehmer&amp;bull; Abschlussgespr&amp;auml;ch: eine Stunde</t>
  </si>
  <si>
    <t>Analyzing Data Consistency for Industry Cloud Solutions</t>
  </si>
  <si>
    <t>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 so an important KPI for this product is data consistency level&amp;nbsp;The capability for data ingestion for industry cloud solutions is a cloud native data acquisition solution ("Integration as a Service") that accelerates the integration between industry cloud solutions and existing customer SAP and non-SAP systems: &amp;nbsp; &amp;nbsp; &amp;bull; Enable quick and simple data integration for SAP's new Customer Interaction Center cloud services&amp;nbsp; &amp;nbsp; &amp;bull; Accelerate time to market by providing ready-to-use integration flows&amp;nbsp;&amp;nbsp; &amp;nbsp; &amp;bull; Reduce cost of integration by using standard MDG-compliant data models&amp;nbsp;&amp;nbsp; &amp;nbsp; &amp;bull; Improve data quality by validating inbound data for common pattern based on context&amp;nbsp; &amp;nbsp; &amp;bull; Simplify operation with CRUN integration Data replication is a complex process with multiple steps in which data loss might happen due to technical reasons, human errors, security issues or problem with the data itself. Our data ingestion service will monitor the ingestion process and report on any issue or loss of data. In addition we plan to provide data consistency reports and perform real time as well as scheduled data consistency analysis SAP Product in FocusData ingestion for industry cloud solutions Project Goals and ActivitiesData ingestion for industry cloud solutions is currently used by several industry cloud solutions. &amp;nbsp;We want to guarantee data consistency between the source systems and the cloud.&amp;nbsp; There are multiple ways to analyze data consistency as well as multiple definition to what "consistency" actually is. &amp;nbsp;We are looking for customer feedback on the approach and expectations from data consistency analysis and how it can benefit their cloud solutions. &amp;nbsp;&amp;nbsp; Therefore, we are looking for customers who have the need to ingest specific data sets that support unique customization per customer. &amp;nbsp;More specifically, who have integrated native cloud services with SAP on-premise data, customers using existing industry cloud solutions or customers interested in the adoption of industry cloud in the near future Currently we concentrate on the ingestion and replication of data / master data and how to validate data consistency in different scenarios.&amp;nbsp; The targeted roles are IT administrators, business experts, business analysts and developers responsible for building, deploying or operating business solutions in the cloud.&amp;nbsp; The activities can vary from a single feedback session up to a continuous feedback taking process with multiple in-depth workshops and hands-on testing sessions.&amp;nbsp;Format of Engagement (Activities) &amp;amp; Estimated Effort for Participants&amp;bull; Initial Call: 1 hour&amp;bull; Independent self-study: several hours over a period of one month&amp;bull; Feedback workshop virtually or onsite: 2-4 hours each month&amp;bull; Further feedback iterations: depending on participants&amp;rsquo; availability&amp;bull; Closing Call: 1 hour</t>
  </si>
  <si>
    <t>Datenkonsistenzanalyse für die Datenaufnahme von Branchen-Cloud-Lösungen</t>
  </si>
  <si>
    <t>Themenbeschreibung Die Datenaufnahme ist ein wichtiger Aspekt jeder modernen Cloud-Datenplattform. Dazu geh&amp;ouml;rt die &amp;Uuml;bernahme von Daten aus verschiedenen Quellen in die Plattform f&amp;uuml;r die Speicherung, Verarbeitung und Analyse. Die Rolle der Datenaufnahme besteht darin, Daten auf konsistente und effiziente Weise bereitzustellen und sie f&amp;uuml;r den Verbrauch vorzubereiten. Das bedeutet, dass ein wichtiger KPI f&amp;uuml;r dieses Produkt der Grad an Datenkonsistenz ist.&amp;nbsp;Die Funktion f&amp;uuml;r die Datenaufnahme f&amp;uuml;r Industry-Cloud-L&amp;ouml;sungen ist eine native Cloud-Datenimportl&amp;ouml;sung ("Integration as a Service"), die die Integration zwischen Industry-Cloud-L&amp;ouml;sungen und vorhandenen SAP- und Nicht-SAP-Systemen von Kunden beschleunigt:  Schnelle und einfache Datenintegration f&amp;uuml;r die neuen Customer-Interaction-Center-Cloud-Services von SAP&amp;nbsp;&amp;nbsp; Schnellere Markteinf&amp;uuml;hrung durch einsatzbereite Integrationsabl&amp;auml;ufe&amp;nbsp; Geringere Integrationskosten durch MDG-konforme Standarddatenmodelle Verbesserung der Datenqualit&amp;auml;t durch kontextbasierte Validierung von Eingangsdaten&amp;nbsp; Vereinfachung des Betriebs mit CRUN-Integration  Die Datenreplikation ist ein komplexer Prozess mit mehreren Schritten, bei dem es aus technischen Gr&amp;uuml;nden oder durch menschliche Fehler, Sicherheitsprobleme oder Probleme mit den Daten selbst zu Datenverlusten kommen kann. Unser Datenaufnahmeservice &amp;uuml;berwacht den Aufnahmeprozess und meldet Probleme oder Datenverluste. Dar&amp;uuml;ber hinaus planen wir, Datenkonsistenzberichte bereitzustellen und Echtzeit- sowie eingeplante Datenkonsistenzanalysen durchzuf&amp;uuml;hren. SAP-Produkt im Fokus  Datenaufnahme f&amp;uuml;r Branchen-Cloud-L&amp;ouml;sungen  Projektziele und -aktivit&amp;auml;ten Datenaufnahme f&amp;uuml;r Branchen-Cloud-L&amp;ouml;sungen wird derzeit von mehreren Industry-Cloud-L&amp;ouml;sungen verwendet.&amp;nbsp; Wir m&amp;ouml;chten die Datenkonsistenz zwischen den Quellsystemen und der Cloud gew&amp;auml;hrleisten.&amp;nbsp; Es gibt mehrere M&amp;ouml;glichkeiten, die Datenkonsistenz zu analysieren, sowie mehrere Definitionen, um festzustellen, was "Konsistenz" eigentlich ist. &amp;nbsp;Wir w&amp;uuml;rden uns &amp;uuml;ber Kundenfeedback zu unserem Ansatz und zu den Erwartungen an die Datenkonsistenzanalyse freuen und gerne erfahren, wie die Cloud-L&amp;ouml;sungen unserer Kunden davon profitieren k&amp;ouml;nnen. &amp;nbsp;&amp;nbsp; Daher suchen wir nach Kunden, die bestimmte Arten von Datens&amp;auml;tzen bzw. individuelle Anpassungen ben&amp;ouml;tigen, bzw. Kunden, die native Cloud-Services in SAP-On-Premise-Daten integriert haben, Kunden, die bestehende Industry-Cloud-L&amp;ouml;sungen nutzen, oder Kunden, die in naher Zukunft an der Einf&amp;uuml;hrung von Industry Cloud interessiert sind. Aktuell konzentrieren wir uns auf die Aufnahme und Replikation von Daten/Stammdaten und auf die Validierung der Datenkonsistenz in verschiedenen Szenarios.&amp;nbsp; Unsere Zielgruppe sind IT-Administratoren, Business-Experten, Business-Analysten und Entwickler, die f&amp;uuml;r die Entwicklung, den Einsatz oder den Betrieb von Unternehmensl&amp;ouml;sungen in der Cloud verantwortlich sind.&amp;nbsp; Die Aktivit&amp;auml;ten k&amp;ouml;nnen von einer einzelnen Feedback-Sitzung bis hin zu einem kontinuierlichen Feedback-Prozess mit mehreren detaillierten Workshops und Praxistests reichen.&amp;nbsp; Format der Aktivit&amp;auml;ten und gesch&amp;auml;tzter Teilnahmeaufwand&amp;bull; Erstes Telefongespr&amp;auml;ch: 1 Stunde&amp;bull; Unabh&amp;auml;ngiges Selbststudium: mehrere Stunden &amp;uuml;ber einen Zeitraum von einem Monat&amp;bull; Feedback-Workshop virtuell oder vor Ort: 2-4 Stunden pro Monat&amp;bull; Weitere Feedback-Iterationen: abh&amp;auml;ngig von der Verf&amp;uuml;gbarkeit der Teilnehmer&amp;bull; Abschlie&amp;szlig;endes Telefongespr&amp;auml;ch: 1 Stunde</t>
  </si>
  <si>
    <t>Planned Redesign: Sales Order Fulfilment Monitor in SAP S/4HANA</t>
  </si>
  <si>
    <t>Project Description In SAP S/4HANA Sales, customers have the possibility to track and resolve sales order fulfillment issues using the sales order fulfillment monitor solution (including sales order fulfillment - analyze and resolve issues, track sales order, track sales order detail). For years the solution has been used by many customers and is a powerful tool to help sales office increase their efficiency. However, we also received feedback about performance, options for filtering sales order item fields and defining customer own issues, etc. We plan to redesign the sales order fulfillment monitor to make it more performant and flexible. The redesign is envisaged to mainly consider the following aspects:  Enhanced performance&amp;nbsp; Tracking issues on sales order header and item Filtering on sales document item fields such as product, plant, shipping point, etc. Defining own issues Simplified and enhanced user experience More efficient mass actions to resolving issues Seamless integration of fulfillment issue to sales order Fiori detail page  SAP Products in Focus  SAP S/4HANA Sales SAP S/4HANA Cloud SAP S/4HANA  Project Goals and Activities  Validate requirements and designs Prioritize potential features / processes  Format of Engagement (Activities) &amp;amp; Estimated Effort for Participants  Initial call: 1 hour Customer site visits (depending on availability): 4-8 hours Workshops (depending on availability): 2 hours Telephone conferences (at manageable intervals): 1 hour per month Usability testing: 2 hours Early prototype testing: 2 hours Closing call: 1 hour Estimated effort: 2 hours per month on average  Expected Customer Profile: As this project is a redesign of an existing solution in SAP S/4HANA, we would like to only accept registrations from SAP S/4HANA customers in order to increase the communication efficiency.</t>
  </si>
  <si>
    <t>Geplantes Redesign: Monitor für Auftragsabwicklung in SAP S/4HANA</t>
  </si>
  <si>
    <t>Projektbeschreibung In SAP S/4HANA Sales haben Kunden die M&amp;ouml;glichkeit, Probleme bei der Kundenauftragsabwicklung mit dem Auftragsabwicklungsmonitor zu verfolgen und zu l&amp;ouml;sen (u.a. Auftragsabwicklung; Problemanalyse und -kl&amp;auml;rung; Auftragsnachverfolgung; Details zur Auftragsnachverfolgung). Seit Jahren wird die L&amp;ouml;sung von vielen Kunden verwendet und ist ein leistungsstarkes Werkzeug, mit dem das Verkaufsb&amp;uuml;ro seine Effizienz steigern kann. Wir haben jedoch auch Feedback bez&amp;uuml;glich der Performance, Optionen beim Filtern von Kundenauftragspositionsfeldern und beim Definieren eigener Issues usw. erhalten. Wir planen, die L&amp;ouml;sung neu zu gestalten, um sie performanter und flexibler zu machen. Bei der Neugestaltung werden haupts&amp;auml;chlich die folgenden Aspekte ber&amp;uuml;cksichtigt:- Bessere Performance&amp;nbsp;- Problemverfolgung auf Kopf- und Positionsebene.- Filtern in der Verkaufsbelegposition nach Feldern wie Produkt, Werk, Versandstelle- Definition eigener Issues.- Vereinfachte und bessere Benutzererfahrung- Effizientere Massenaktionen zur L&amp;ouml;sung von Problemen- Nahtlose Einbindung des Auftragsabwicklungsproblems in die SAP-Fiori-Detailseite f&amp;uuml;r Kundenauftr&amp;auml;ge SAP-Produkt(e) im Fokus SAP S/4HANA SalesSAP S/4HANA CloudSAP S/4HANA Projektziele und -aktivit&amp;auml;ten Validieren von Anforderungen und DesignsPriorisierung potenzieller Funktionen/Prozesse Format von Engagement (Aktivit&amp;auml;ten) und gesch&amp;auml;tztem Aufwand f&amp;uuml;r Teilnehmer Erstgespr&amp;auml;ch: 1 StundeKundenbesuche (je nach Verf&amp;uuml;gbarkeit): 4-8 StundenWorkshops (je nach Verf&amp;uuml;gbarkeit): 2 StundenTelefonkonferenzen (in &amp;uuml;berschaubaren Abst&amp;auml;nden): 1 Stunde pro MonatBenutzerfreundlichkeitstests: 2 StundenFr&amp;uuml;he Prototyptests: 2 StundenAbschlussgespr&amp;auml;ch: 1 StundeGesch&amp;auml;tzter Aufwand: durchschnittlich 2 Stunden pro Monat Erwartetes Kundenprofil: Da es sich bei diesem Projekt um eine Neugestaltung einer vorhandenen L&amp;ouml;sung in SAP S/4HANA handelt, m&amp;ouml;chten wir nur Registrierungen von SAP S/4HANA Kunden akzeptieren, um die Kommunikationseffizienz zu erh&amp;ouml;hen.</t>
  </si>
  <si>
    <t>Project DescriptionSAP Business Network integration with MS-Teams will enable Trading partners on the Business Network to have the following.a. Receive notifications &amp;amp; messages for enhanced collaborationb. Exchange digital documents for collaboration via MS-Teams. Any document on the network like a Purchase Order, Inventory Forecast, Invoice, Advanced Shipping Notice, Order Confirmation can be shared between the Trading partners via MS-Teams. This allows the end users to stay within their current&amp;nbsp; business context and continue collaboration on MS-Teams. However, for some actions the user will be directed to the Trading Partner portal with the document in context.c. Have a chatbot that can help answer contextual questions depending on which screen within the Trading Partner Portal the user is on. This creates a channel to get quick answers to questions that a Trading partner may have.SAP Product(s) in FocusSAP Business Network for Supply ChainProject Goals and ActivitiesThe engagement between the customers' and SAP Business Network product team is meant to explore and validate the use cases for integration with MS-Teams. This will also validate which kind of Trading partners are likely to adopt such a solution, if provided in future. The participants should be knowledgeable in one of the above products and how they currently conduct their business using SAP Business Network.Format of Engagement (Activities) &amp;amp; Estimated Effort for Participants&amp;bull;Initial Call: one hour to introduce the topic&amp;bull;Telephone/Video conferences once a month for one hour (virtual)&amp;bull;Early prototype testing to validate the use cases, if prototype is available - 2 hour workshop&amp;bull;Closing Call: one hour</t>
  </si>
  <si>
    <t>SAP Business Network Integration mit Microsoft Teams</t>
  </si>
  <si>
    <t>ProjektbeschreibungDie Integration von SAP Business Network in MS-Teams erm&amp;ouml;glicht Handelspartnern im Business Network Folgendes: a. Benachrichtigungen und Nachrichten f&amp;uuml;r erweiterte Zusammenarbeit empfangenb. Digitale Dokumente f&amp;uuml;r die Zusammenarbeit &amp;uuml;ber MS-Teams austauschen. Jedes Dokument im Netzwerk, z.B. ein Bestellauftrag, eine Bestandsprognose, eine Rechnung, ein Lieferavis oder eine Bestellungsbest&amp;auml;tigung, kann &amp;uuml;ber MS-Teams zwischen den Handelspartnern geteilt werden. Dies erm&amp;ouml;glicht es den Endbenutzern, in ihrem aktuellen Gesch&amp;auml;ftskontext zu bleiben und die Zusammenarbeit in MS-Teams fortzusetzen. Bei einigen Aktionen wird der Benutzer jedoch zum Handelspartnerportal mit dem Beleg im Kontext weitergeleitet.c. Einen Chatbot zu haben, der bei der Beantwortung kontextbezogener Fragen helfen kann, je nachdem, auf welchem Bild innerhalb des TPP sich der Benutzer befindet. Dadurch wird ein Kanal geschaffen, um schnelle Antworten auf Fragen zu erhalten, die ein Handelspartner haben kann. SAP-Produkt(e) im FokusSAP Business Network for Supply Chain Projektziele und -aktivit&amp;auml;tenDie Zusammenarbeit zwischen dem Produktteam des Kunden und dem Produktteam von SAP Business Network soll die Anwendungsf&amp;auml;lle f&amp;uuml;r die Integration mit MS-Teams erkunden und validieren. Dadurch wird auch gepr&amp;uuml;ft, welche Art von Handelspartnern eine solche L&amp;ouml;sung wahrscheinlich &amp;uuml;bernehmen wird, wenn sie in Zukunft bereitgestellt wird. Die Teilnehmer sollten mit einem der oben genannten Produkte vertraut sein und wissen, wie sie derzeit mit SAP Business Network ihre Gesch&amp;auml;fte abwickeln. Format von Engagement (Aktivit&amp;auml;ten) und gesch&amp;auml;tztem Aufwand f&amp;uuml;r Teilnehmer&amp;bull; Erstes Telefongespr&amp;auml;ch: eine Stunde, um das Thema vorzustellen&amp;bull; Telefon-/Videokonferenzen einmal pro Monat f&amp;uuml;r eine Stunde (virtuell)&amp;bull; Fr&amp;uuml;he Prototyptests zur Validierung der Anwendungsf&amp;auml;lle, wenn der Prototyp verf&amp;uuml;gbar ist &amp;ndash; 2-st&amp;uuml;ndiger Workshop&amp;bull; Abschluss des Telefongespr&amp;auml;chs: eine Stunde</t>
  </si>
  <si>
    <t xml:space="preserve">Project Description Intelligent selling services for SAP Commerce Cloud delivers AI-powered merchandising capabilities, such as trending, personalised, search, and replenishment product recommendations, to name a few. This promotes product discovery, leading to increased customer engagement and eventually higher order values and merchant profitability.&amp;nbsp; Personalisation and merchandising are not just limited to the commerce channel &amp;ndash; it needs to use data from and run seamlessly across channels. Whether that is B2C or B2B. We&amp;rsquo;d like to understand your priorities for personalisation and merchandising use cases that cross Commerce, Marketing/Emarsys, Sales &amp;amp; Service, ERP and other SAP applications. Through the engagement and feedback activities, we would like to learn how customer and operational data can be integrated across solution landscapes to deliver timely product recommendations that not only addresses customers&amp;rsquo; needs and merchant profitability, but also extend to promote sustainable options and efficiencies, across all your channels. Join us in exploring how the application of data from across the landscape of business applications,&amp;nbsp;and seamless delivery of recommendations across channels,&amp;nbsp;can drive innovations in customer experience and support businesses in becoming more profitable and sustainable.&amp;nbsp;&amp;nbsp; &amp;nbsp; SAP Product in focus Intelligent Selling Services for SAP Commerce Cloud &amp;nbsp; Project goals and activities Explore use cases for intelligent, sustainable personalisation and merchandising, to shape future vision and deliver new innovations based on smart application of customer and operational data.&amp;nbsp; &amp;nbsp; Format of Engagement (Activities) &amp;amp; Estimated Effort for Participants  Introduction Call, virtual: 45 minutes Individual or grouped feedback sessions: 2 hours Closing Call: 1 hour </t>
  </si>
  <si>
    <t>Channel-übergreifende Anwendungsfälle für Intelligent Selling Services für SAP Commerce Cloud</t>
  </si>
  <si>
    <t xml:space="preserve">Projektbeschreibung Intelligente Verkaufsservices f&amp;uuml;r SAP Commerce Cloud bieten KI-gest&amp;uuml;tzte Merchandising-Funktionen wie Trends, personalisierte Produktempfehlungen, Such- und Nachschubempfehlungen, um einige zu nennen. Dies f&amp;ouml;rdert die Produktfindung und f&amp;uuml;hrt zu einer st&amp;auml;rkeren Kundenbindung und schlie&amp;szlig;lich zu h&amp;ouml;heren Auftragswerten und einer h&amp;ouml;heren H&amp;auml;ndlerrentabilit&amp;auml;t.&amp;nbsp; Personalisierung und Merchandising sind nicht nur auf den Handelskanal beschr&amp;auml;nkt, sondern m&amp;uuml;ssen Daten aus und nahtlos &amp;uuml;ber alle Kan&amp;auml;le hinweg nutzen. Ob B2C oder B2B. Wir m&amp;ouml;chten Ihre Priorit&amp;auml;ten f&amp;uuml;r Personalisierungs- und Merchandising-Anwendungsf&amp;auml;lle verstehen, die sich &amp;uuml;ber Commerce, Marketing/Emarsys, Sales &amp;amp; Service, ERP und andere SAP-Anwendungen erstrecken. Im Rahmen der Engagement- und Feedback-Aktivit&amp;auml;ten m&amp;ouml;chten wir erfahren, wie Kunden- und Betriebsdaten in L&amp;ouml;sungslandschaften integriert werden k&amp;ouml;nnen, um zeitnahe Produktempfehlungen abzugeben, die nicht nur die Anforderungen der Kunden und die Rentabilit&amp;auml;t von H&amp;auml;ndlern erf&amp;uuml;llen, sondern auch erweitern k&amp;ouml;nnen, um nachhaltige Optionen und Effizienzsteigerungen &amp;uuml;ber alle Ihre Kan&amp;auml;le hinweg zu f&amp;ouml;rdern. Erfahren Sie, wie die Anwendung von Daten aus der gesamten Landschaft von Gesch&amp;auml;ftsanwendungen und die nahtlose Bereitstellung von Empfehlungen &amp;uuml;ber alle Kan&amp;auml;le hinweg Innovationen im Bereich Customer Experience vorantreiben und Unternehmen dabei unterst&amp;uuml;tzen k&amp;ouml;nnen, profitabler und nachhaltiger zu werden.&amp;nbsp;&amp;nbsp; SAP-Produkt im Fokus Intelligent-Selling-Services f&amp;uuml;r SAP Commerce Cloud Projektziele und -aktivit&amp;auml;ten Erkunden Sie Anwendungsf&amp;auml;lle f&amp;uuml;r intelligente, nachhaltige Personalisierung und Merchandising, um Zukunftsvision zu gestalten und neue Innovationen auf der Grundlage intelligenter Anwendungen von Kunden- und Betriebsdaten bereitzustellen.&amp;nbsp; Format von Engagement (Aktivit&amp;auml;ten) und gesch&amp;auml;tztem Aufwand f&amp;uuml;r Teilnehmer  Einf&amp;uuml;hrungsgespr&amp;auml;ch, virtuell: 45 Minuten Individuelle oder gruppierte Feedback-Sitzungen: 2 Stunden Abschlie&amp;szlig;endes Telefongespr&amp;auml;ch: 1 Stunde </t>
  </si>
  <si>
    <t>Description of planned project:&amp;nbsp;SAP offers its own machine translation, focused on translating SAP-related content. Since 2020, that offering is available to customers and partners via the Document Translation API from SAP Translation Hub. Although APIs are very useful when you want to embed translation capabilities in a software or process, they are not always user-friendly for people without development knowledge. We realized this internally and offered a user interface to interact with the API. We believe the same need exists for SAP users, and we want to learn how to cover that need with this SAP Customer Engagement Initiative project.&amp;nbsp; SAP Product in focus: Document Translation service from SAP Translation Hub. Project Goals: We want to validate how the existing API interface covers the automated translation needs for SAP-related texts and documents from SAP users via Beta testing, identify existing pain points and gather feedback and future features or requirements. Activities:  Initial call Video/Phone conferences to answer questions, gather feedback... at manageable intervals Beta testing of the solution Closing call  Estimated effort: we estimate 2-3h to attend calls and 2-3h of testing efforts, feedback gathering...&amp;nbsp; Please note: Besides a Feedback Agreement (FBA), Beta testing will require a Testing and Evaluation Agreement (TEA).&amp;nbsp;</t>
  </si>
  <si>
    <t>Benutzungsoberfläche für Document Translation (Übersetzungsportal)</t>
  </si>
  <si>
    <t>Beschreibung des geplanten Projekts:&amp;nbsp;SAP bietet eine eigene maschinelle &amp;Uuml;bersetzung an, deren Schwerpunkt auf der &amp;Uuml;bersetzung von SAP-bezogenen Inhalten liegt. Seit 2020 ist dieses Angebot f&amp;uuml;r Kunden und Partner &amp;uuml;ber das API &amp;bdquo;Document Translation&amp;ldquo; von SAP Translation Hub verf&amp;uuml;gbar. Obwohl APIs sehr n&amp;uuml;tzlich sind, wenn Sie &amp;Uuml;bersetzungsfunktionen in eine Software oder einen Prozess einbetten m&amp;ouml;chten, sind sie nicht immer benutzerfreundlich f&amp;uuml;r Personen ohne Entwicklungskenntnisse. Wir haben dies intern erkannt und eine Benutzungsoberfl&amp;auml;che f&amp;uuml;r die Interaktion mit dem API angeboten. Wir glauben, dass f&amp;uuml;r SAP Kunden und Partner derselbe Bedarf besteht, und wir m&amp;ouml;chten erfahren, wie wir diese Anforderung mit diesem Projekt der SAP Customer Engagement Initiative abdecken k&amp;ouml;nnen.&amp;nbsp; SAP-Produkt im Fokus:Service &amp;bdquo;Document Translation&amp;ldquo; aus SAP Translation Hub. Projektziele:Wir m&amp;ouml;chten &amp;uuml;ber Beta-Tests pr&amp;uuml;fen, wie die vorhandene L&amp;ouml;sung die automatischen &amp;Uuml;bersetzungsanforderungen f&amp;uuml;r SAP-bezogene Texte und Dokumente von SAP Kunden und Partner abdeckt, vorhandene Problempunkte identifizieren und Feedback sowie zuk&amp;uuml;nftige Funktionen oder Anforderungen einholen. Aktivit&amp;auml;ten:  Erstes Telefongespr&amp;auml;ch Video-/Telefonkonferenzen zur Beantwortung von Fragen, zum Sammeln von Feedback ... in &amp;uuml;berschaubaren Abst&amp;auml;nden Betatests der L&amp;ouml;sung Abschlussgespr&amp;auml;ch  Gesch&amp;auml;tzter Aufwand:Wir sch&amp;auml;tzen 2-3h f&amp;uuml;r die Teilnahme an Telefongespr&amp;auml;chen und 2-3h Testaufwand, Feedbacksammlung...&amp;nbsp; Bitte beachten Sie: Neben der Feedbackvereinbarung (FBA) ist f&amp;uuml;r Betatests ein Testing and Evaluation Agreement (TEA) erforderlich.&amp;nbsp;</t>
  </si>
  <si>
    <t xml:space="preserve">Description of Planned Project  &amp;nbsp; The SAP S/4HANA Manage KPIs and Reports app is a single platform for creating all analytical applications using KPIs, reports, multidimensional reports, and stories. The planned SAP Customer Engagement Initiative project will evaluate enhancements to the intelligence of this app. The main focus will be to:  Simplify creation of artifacts based on past user behavior Auto-populate fields to reduce turn-around time in creation of the artifact Predict fields like Goal Type, Value Measure, Charts, etc. based on the selected data source  &amp;nbsp; SAP Product(s) in Focus  SAP S/4HANA  &amp;nbsp; Project Goals and Activities The goal of this project is to gather requirements and get customer feedback on the prototype and possible future improvements.&amp;nbsp; We would like to work with analytics specialists or key users who work on the creation of KPIs, reports, data models, or analytical content. We would love the participants to share their feedback, and support us in validating our design and requirements.&amp;nbsp; &amp;nbsp; Format of Engagement (Activities) &amp;amp; Estimated Effort for Participants  Initial Call: 1-2 hours Independent self-study: several hours over a period of one month Feedback workshop virtually: up to 4 hours. Further feedback iterations: depending on participant&amp;rsquo;s availability Closing call: 1 hour </t>
  </si>
  <si>
    <t>Intelligentes Anlegen von KPIs und Berichten</t>
  </si>
  <si>
    <t xml:space="preserve">Beschreibung des geplanten Projekts Die App "KPIs und Berichte verwalten" von SAP S/4HANA ist eine einheitliche Plattform zum Anlegen aller analytischen Anwendungen mit Hilfe von KPIs, Berichten, mehrdimensionalen Reports und Storys. Mit dem geplanten Projekt der SAP Customer Engagement Initiative m&amp;ouml;chten wir Erweiterungen f&amp;uuml;r die Intelligenz dieser App evaluieren. Der Schwerpunkt wird auf Folgendem liegen:  Vereinfachtes Anlegen von Artefakten auf der Grundlage des bisherigen Benutzerverhaltens Automatisches Ausf&amp;uuml;llen von Feldern, um die Bearbeitungszeit beim Anlegen des Artefakts zu verk&amp;uuml;rzen Prognostizieren von Feldern wie Zieltyp, KPI-Kennzahl, Diagramme usw. basierend auf der ausgew&amp;auml;hlten Datenquelle  SAP-Produkt im Fokus  SAP S/4HANA  Projektziele und -aktivit&amp;auml;ten Ziel dieses Projekts ist es, Anforderungen zu sammeln und Kundenfeedback zum Prototyp und m&amp;ouml;glichen zuk&amp;uuml;nftigen Verbesserungen einzuholen.&amp;nbsp; Wir m&amp;ouml;chten mit Analysespezialisten oder Key-Usern zusammenarbeiten, die an der Erstellung von KPIs, Berichten, Datenmodellen oder analytischen Inhalten arbeiten. Wir w&amp;uuml;rden uns freuen, wenn die Teilnehmer uns ihr Feedback mitteilen und uns bei der Validierung unseres Designs und unserer Anforderungen unterst&amp;uuml;tzen w&amp;uuml;rden.&amp;nbsp; Format der Aktivit&amp;auml;ten und gesch&amp;auml;tzter Aufwand f&amp;uuml;r die Teilnahme  Erstes Telefongespr&amp;auml;ch: 1-2 Stunden Unabh&amp;auml;ngiges Selbststudium: mehrere Stunden &amp;uuml;ber einen Zeitraum von einem Monat Feedback-Workshop virtuell: bis zu 4 Stunden. Weitere Feedback-Iterationen: abh&amp;auml;ngig von der Verf&amp;uuml;gbarkeit der Teilnehmerinnen und Teilnehmer Abschlussgespr&amp;auml;ch: 1 Stunde </t>
  </si>
  <si>
    <t xml:space="preserve">Project Description SAP provides a tool called &amp;ldquo;Self-Service migration for SAP HANA Cloud&amp;rdquo;. The migration of SAP HANA service for SAP BTP or SAP HANA 2 to SAP HANA Cloud is using this tool. In this SAP Customer Engagement Initiative project, we would like to  Discuss a migration of design time object as database tables or calculation views Explain the &amp;ldquo;XSC to XSA Migration tool&amp;rdquo; which is part of SAP HANA 2.0 Evaluate an open-source command line tool called HANA-CLI from GitHub/SAP-Samples  SAP Product(s) in Focus&amp;nbsp;&amp;nbsp;&amp;nbsp;&amp;nbsp;&amp;nbsp;&amp;nbsp;&amp;nbsp;&amp;nbsp;&amp;nbsp;&amp;nbsp;&amp;nbsp;&amp;nbsp;&amp;nbsp;&amp;nbsp;&amp;nbsp;&amp;nbsp;&amp;nbsp;&amp;nbsp;  SAP HANA Cloud&amp;nbsp; SAP HANA 2.0 (with XSC Content)&amp;nbsp; Self-Service Migration for SAP HANA Cloud&amp;nbsp;&amp;nbsp;&amp;nbsp;&amp;nbsp;  &amp;nbsp;Project Goals and Activities  Proving functional completeness of our current offering Check the functionality of data migration including migration checks and technical connectivity Feedback on the usability of the product for data migration&amp;nbsp; Feedback on the usability of the design time object migration tool Migrate existing SAP HANA service for SAP BTP or SAP HANA 2 to SAP HANA Cloud Discussion on migration tasks given by the customers  Format of Engagement (Activities) &amp;amp; Estimated Effort for Participants:  Initial Call: one hour Virtual Feedback Workshops (individually or in groups): 2-4 hours&amp;nbsp;&amp;nbsp; Further feedback iterations: depending on participant&amp;rsquo;s availability Closing Call: one hour </t>
  </si>
  <si>
    <t>SAP HANA Migration service</t>
  </si>
  <si>
    <t xml:space="preserve">Projektbeschreibung SAP stellt das Self-Service-Tool &amp;bdquo;Migration execution service for SAP HANA Cloud&amp;ldquo; zur Verf&amp;uuml;gung, das f&amp;uuml;r die Migration von SAP HANA Service for SAP BTP oder SAP HANA 2 auf SAP HANA Cloud verwendet werden kann. In diesem SAP Customer Engagement Initiative Projekt m&amp;ouml;chten wir  Eine Migration von Design-Zeit-Objekten als Datenbanktabellen oder Calculation Views er&amp;ouml;rtern Das Migrations Tool &amp;bdquo;XSC zu XSA&amp;ldquo; erl&amp;auml;utern, das Teil von SAP HANA 2.0 ist Auswertung eines Open-Source-Befehlszeilenwerkzeugs namens HANA-CLI von GitHub/SAP-Samples  SAP-Produkt(e) im Fokus&amp;nbsp;&amp;nbsp;&amp;nbsp;&amp;nbsp;&amp;nbsp;&amp;nbsp;&amp;nbsp;&amp;nbsp;&amp;nbsp;&amp;nbsp;&amp;nbsp;&amp;nbsp;&amp;nbsp;&amp;nbsp;&amp;nbsp;&amp;nbsp;&amp;nbsp;&amp;nbsp;  SAP HANA Cloud&amp;nbsp; SAP HANA 2.0 (mit XSC-Content)&amp;nbsp; Migration execution service for SAP HANA Cloud &amp;nbsp;  Projektziele und -aktivit&amp;auml;ten  Nachweis der Funktionsvollst&amp;auml;ndigkeit unseres aktuellen Angebots Pr&amp;uuml;fen Sie die Funktionen der Datenmigration, einschlie&amp;szlig;lich Migrationspr&amp;uuml;fungen und technischer Konnektivit&amp;auml;t. Feedback zur Benutzerfreundlichkeit des Produkts f&amp;uuml;r die Datenmigration&amp;nbsp; Feedback zur Benutzerfreundlichkeit des Designzeit-Objektmigrationstools Vorhandenen SAP-HANA-Service f&amp;uuml;r SAP BTP oder SAP HANA 2 nach SAP HANA Cloud migrieren Er&amp;ouml;rterung der Migrationsaufgaben durch die Kunden  Format des Engagements (Aktivit&amp;auml;ten) und gesch&amp;auml;tzter Aufwand f&amp;uuml;r Teilnehmer:  Erstgespr&amp;auml;ch: eine Stunde Virtuelle Feedback-Workshops (einzeln oder in Gruppen): 2-4 Stunden&amp;nbsp;&amp;nbsp; Weitere Feedback-Iterationen: abh&amp;auml;ngig von der Verf&amp;uuml;gbarkeit des Teilnehmers Abschlu&amp;szlig;gespr&amp;auml;ch: eine Stunde </t>
  </si>
  <si>
    <t>Project DescriptionWith the Suite Quality for Identity and Access Management (IAM) as part of the Intelligent Enterprise we are working on establishing architectures and tools to allow you (our customers) an easier use of our apps and the management of your identities and their access in a secure way. We are designing ways to allow different IAM approaches for you like:  on-premise only on-premise driven hybrid&amp;nbsp; cloud driven hybrid cloud only  SAP Product(s) in Focus:The SAP Cloud Identity Services as key component allow different variants of such setups but also SAP Access Control, SAP Identity Management, SAP Cloud Identity Access Governance can be part of the landscape. The underlying technologies like SAML2, OIDC or SCIM harmonize the ways to use our solutions across the SAP portfolio. In this project we would like to share what we are working on in regard to reference architectures, our planned way forward and we would like to get your feedback.&amp;nbsp; Project Goals and Activities:  Identify existing pain points Validate concepts  Format of Engagement (Activities) &amp;amp; Estimated Effort for Participants:   Initial Call Workshops depending on availability Video conferences at manageable intervals Closing Call   Estimated effort: 5-8 hours</t>
  </si>
  <si>
    <t>ProjektbeschreibungMit der Suite Quality for Identity and Access Management (IAM) als Teil des intelligenten Unternehmens arbeiten wir daran, Architekturen und Tools einzurichten, die es Ihnen (unseren Kunden) erm&amp;ouml;glichen, unsere Apps und die Verwaltung Ihrer Identit&amp;auml;ten und deren Zugriff auf sichere Weise zu vereinfachen. Wir entwerfen M&amp;ouml;glichkeiten, verschiedene IAM-Ans&amp;auml;tze f&amp;uuml;r Sie zuzulassen, z.B.:  Nur On-Premise On-Premise-getriebener Hybrid&amp;nbsp;Cloud-gesteuertes Hybrid Nur Cloud  SAP-Produkt(e) im FokusDie SAP Cloud Identity Services als Schl&amp;uuml;sselkomponente erm&amp;ouml;glichen verschiedene Varianten solcher Setups, aber auch SAP Access Control, SAP Identity Management und SAP Cloud Identity Access Governance k&amp;ouml;nnen Teil der Landschaft sein. Die zugrunde liegenden Technologien wie SAML2, OIDC oder SCIM harmonisieren die M&amp;ouml;glichkeiten, unsere L&amp;ouml;sungen im gesamten SAP-Portfolio zu nutzen. In diesem Projekt m&amp;ouml;chten wir Ihnen mitteilen, woran wir in Bezug auf Referenzarchitekturen arbeiten, was unsere geplantes weiteres Vorgehen ist, sowie Ihr Feedback erfahren.&amp;nbsp; Projektziele und -aktivit&amp;auml;ten  Identifizieren vorhandener Problempunkte Konzepte validieren  Format von Engagement (Aktivit&amp;auml;ten) und gesch&amp;auml;tztem Aufwand f&amp;uuml;r Teilnehmer  Erstgespr&amp;auml;ch Workshops je nach Verf&amp;uuml;gbarkeit Videokonferenzen in &amp;uuml;berschaubaren Abst&amp;auml;nden Abschlussgespr&amp;auml;ch  Gesch&amp;auml;tzter Aufwand: 5-8 Stunden</t>
  </si>
  <si>
    <t>This SAP Customer Engagement Initiative project has the aim to investigate how the user experience of SAP Service and Asset Manager can be improved. The SAP Service and Asset Manager app mobilizes maintenance, field service and inventory management processes and provides a persona centric approach for end users.&amp;nbsp;&amp;nbsp;Each persona has a specific set of features and a unique user experience on how best to interact with the application depending on the business processes. We would like to research with our customers and partners how the usability of each persona can be enhanced to support best the work life of an end user. We are looking for contributors who share their feedback and work with us during workshops and user research activities to increase the overall experience for their frontline workers. SAP Product(s) in Focus SAP Service and Asset Manager &amp;nbsp; Project Goals and Activities  Gather requirements and use cases&amp;nbsp; Identify existing pain points&amp;nbsp; Validate concepts Prioritize potential features / processes&amp;nbsp;  Format of Engagement (Activities) &amp;amp; Estimated Effort for Participants  Initial Call&amp;nbsp; Customer site visits depending on availability&amp;nbsp; Workshops depending on availability Video conferences at manageable intervals Telephone conferences at manageable intervals&amp;nbsp; Usability testing Early prototype testing&amp;nbsp; Closing Call&amp;nbsp;  Estimated effort:&amp;nbsp;5 hours per month.</t>
  </si>
  <si>
    <t>SAP Service and Asset Manager - Die optimale Benutzerfreundlichkeit erschaffen</t>
  </si>
  <si>
    <t>Mit diesem Projekt der SAP Customer Engagement Initiative soll untersucht werden, wie die Benutzerfreundlichkeit der App SAP Service and Asset Manager verbessert werden kann. Die App SAP Service and Asset Manager erm&amp;ouml;glicht, Wartungs-, Au&amp;szlig;endienst- und Bestandsf&amp;uuml;hrungsprozesse mobil durchzuf&amp;uuml;hren und bietet einen personenzentrierten Ansatz f&amp;uuml;r Endbenutzer an.&amp;nbsp;&amp;nbsp;Jede Persona verf&amp;uuml;gt &amp;uuml;ber eine bestimmte Reihe von Funktionen und eine einzigartige Benutzererfahrung, um je nach Gesch&amp;auml;ftsprozess am besten mit der Anwendung zu interagieren. Wir m&amp;ouml;chten gemeinsam mit unseren Kunden und Partnern untersuchen, wie die Benutzerfreundlichkeit jeder Persona verbessert werden kann, um das Arbeitsleben eines Endbenutzers bestm&amp;ouml;glich zu unterst&amp;uuml;tzen. Wir suchen nach Teilnehmerinnen und Teilnehmern, die uns Feedback geben und in Workshops und in Aktivit&amp;auml;ten zur Benutzerforschung mit uns zusammenarbeiten wollen, um die Gesamterfahrung f&amp;uuml;r der Au&amp;szlig;endienstmitarbeiter zu verbessern. SAP-Produkt(e) im Fokus SAP Service and Asset Manager &amp;nbsp; Projektziele und -aktivit&amp;auml;ten  Sammeln von Anforderungen und Anwendungsf&amp;auml;llen  Identifizieren vorhandener Problempunkte  Konzeptvalidierung Priorisierung potenzieller Funktionen/Prozesse   &amp;nbsp; Format der Aktivit&amp;auml;ten und gesch&amp;auml;tzter Aufwand bei Teilnahme  Erstgespr&amp;auml;ch  Kundenbesuche je nach Verf&amp;uuml;gbarkeit  Workshops je nach Verf&amp;uuml;gbarkeit Videokonferenzen in &amp;uuml;berschaubaren Abst&amp;auml;nden Telefonkonferenzen in &amp;uuml;berschaubaren Abst&amp;auml;nden  Benutzerfreundlichkeitstests Testen fr&amp;uuml;her Prototypen Abschlussgespr&amp;auml;ch  Gesch&amp;auml;tzter Aufwand: 5 Stunden pro Monat.</t>
  </si>
  <si>
    <t>Project DescriptionThe Global Integration Solutions Team (GIST) would like to engage with existing Concur Expense and/or Invoice customers who are currently using or who are interested in implementing the NetSuite connector. Our objective is to explore a new experience for our NetSuite integration- deliver a simplified client experience when configuring, deploying, and monitoring your integrations. Engaging with customers will help us understand how to best provide a self-serviced approach to the following steps:  Purchasing the connector Configuring the connector Testing the configuration and deploying the connector Monitoring the connector including case management and data reprocessing  SAP Products in Focus SAP Concur -&amp;nbsp; NetSuite Integration for Expense or Invoice &amp;nbsp; Project Goals and Activities We will work with customers to:  Validate requirements, review use cases and drivers/motivations Identify pain points and perceived gaps Gather customer impressions of prototypes Measure customer needs- region, industry, business processes, and personas Possible prototype review Discuss additional potential innovations  Customer and Product Requirements SAP Concur Expense or SAP Concur Invoice Have implemented or are interested in implementing the NetSuite connector &amp;nbsp; Format of Engagement (Activities) &amp;amp; Estimated Effort for Participants  Initial kickoff call (1hr) Customer survey (10-15min) Customer interviews (30min)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</si>
  <si>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t>
  </si>
  <si>
    <t>ProjektbeschreibungDas Global Integration Solutions Team (GIST) m&amp;ouml;chte mit bestehenden Concur-Expense- und/oder Invoice-Kunden zusammenarbeiten, die derzeit verwenden oder an der Implementierung des NetSuite-Konnektors interessiert sind. Unser Ziel ist es, eine neue Erfahrung f&amp;uuml;r unsere NetSuite-Integration zu erkunden und eine vereinfachte Kundenerfahrung bei der Konfiguration, Implementierung und &amp;Uuml;berwachung Ihrer Integrationen bereitzustellen. Die Interaktion mit Kunden hilft uns dabei, zu verstehen, wie wir einen Self-Service-Ansatz f&amp;uuml;r die folgenden Schritte am besten bereitstellen k&amp;ouml;nnen:  Kauf des Connectors Konfigurieren des Connectors Testen der Konfiguration und Deployment des Connectors &amp;Uuml;berwachen des Konnektors einschlie&amp;szlig;lich Case Management und Datenwiederverarbeitung  SAP-Produkte im FokusSAP Concur &amp;ndash; NetSuite-Integration f&amp;uuml;r Concur Expense oder Invoice Projektziele und -aktivit&amp;auml;tenWir arbeiten mit Kunden zusammen, um:  Validieren von Anforderungen, &amp;Uuml;berpr&amp;uuml;fen von Anwendungsf&amp;auml;llen und Treibern/Motivationen Problempunkte und wahrgenommene L&amp;uuml;cken identifizieren Kundeneindr&amp;uuml;cke von Prototypen sammeln Kundenbed&amp;uuml;rfnisse messen &amp;ndash; Region, Branche, Gesch&amp;auml;ftsprozesse und Personas M&amp;ouml;gliche Prototypenpr&amp;uuml;fung Zus&amp;auml;tzliche potenzielle Innovationen er&amp;ouml;rtern  Kunden- und ProduktanforderungenSAP Concur Expense oder SAP Concur Invoice,Kunden die den NetSuite-Konnektor implementiert haben oder an dessen Implementierung interessiert sind Format der Aktivit&amp;auml;ten und gesch&amp;auml;tzter Aufwand f&amp;uuml;r die TeilnahmeInitiales Kickoff-Telefongespr&amp;auml;ch (1 Stunde)Kundenumfrage (10-15 Min.)Kundeninterviews (30 Min.)IterationAbschlussgespr&amp;auml;ch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</si>
  <si>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Project Description The Global Integration Solutions Team (GIST) would like to engage with existing Concur Expense and/or Invoice customers who are currently using or who are interested in implementing the Salesforce connector. Our objective is to identify innovative feature enhancements that enhance the usefulness of the connector and solve additional use cases. SAP Products in Focus  Concur Expense Salesforce connector  Project Goals and Activities We will work with customers to:  Review use cases of the integration Measure customer needs- region, industry, business processes, and personas Discuss additional potential innovations  Customer and Product Requirements  Concur Expense Salesforce Product License Have implemented or are interested in implementing the Salesforce connector  Format of Engagement (Activities) &amp;amp; Estimated Effort for Participants  Initial kickoff call (1hr) Customer survey (10-15min) Customer interviews (30min)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</si>
  <si>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SAP-Concur-Lösungen – Funktionserweiterungen für Salesforce Connector.</t>
  </si>
  <si>
    <t>ProjektbeschreibungDas Global Integration Solutions Team (GIST) m&amp;ouml;chte mit bestehenden Concur-Expense- und/oder Invoice-Kunden zusammenarbeiten, die derzeit den Salesforce-Connector verwenden oder daran interessiert sind. Unser Ziel ist es, innovative Funktionserweiterungen zu ermitteln, die den Nutzen des Konnektors erh&amp;ouml;hen und zus&amp;auml;tzliche Anwendungsf&amp;auml;lle l&amp;ouml;sen. SAP-Produkte im FokusConcur Expense, Salesforce-Connector Projektziele und -aktivit&amp;auml;tenWir arbeiten mit Kunden zusammen, um:  Anwendungsf&amp;auml;lle der Integration pr&amp;uuml;fen Kundenbed&amp;uuml;rfnisse messen &amp;ndash; Region, Branche, Gesch&amp;auml;ftsprozesse und Personas Zus&amp;auml;tzliche potenzielle Innovationen er&amp;ouml;rtern  Kunden- und Produktanforderungen  Concur Expense Salesforce-Produktlizenz Kunden, die den Salesforce-Connector implementiert haben oder an dessen Implementierung interessiert sind  Format der geplanten Aktivit&amp;auml;ten und gesch&amp;auml;tztem Aufwand f&amp;uuml;r Teilnehmer  Initiales Kickoff-Telefongespr&amp;auml;ch (1 Stunde) Kundenumfrage (10-15 Min.) Kundeninterviews (30 Min.) Iteration 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</si>
  <si>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Description of Project: With the planned project of the SAP Customer Engagement Initiative we want to showcase existing and planned functionality of creating custom search models based on core data services, thereby easily accessing custom content from the Fiori Launchpad, as well as gather feedback for future enhancements. SAP Product in Focus: SAP S/4HANA Cloud 2208 and upwards. Project Goals and Activities:  Gather requirements and use cases Identify existing pain points Prioritize features and processes  Format of Engagement (Activities) &amp;amp; Estimated Effort for Participants  Initial Call Customer site visits depending on availability Workshops depending on availability Video conferences at manageable intervals Telephone conferences at manageable intervals Usability testing Early prototype testing Closing Call  Estimated effort: 3 hours per month. &amp;nbsp;</t>
  </si>
  <si>
    <t>Suche und Zugriff auf kundeneigene Objekte mithilfe benutzerdefinierter Suchmodelle</t>
  </si>
  <si>
    <t>Beschreibung des Projekts: Mit dem geplanten Projekt der SAP Customer Engagement Initiative m&amp;ouml;chten wir Kundinnen und Kunden die bestehende und geplante Funktionalit&amp;auml;t zum Anlegen benutzerdefinierter CDS-basierter Suchmodelle vorstellen, mit der man ganz einfach &amp;uuml;ber das SAP Fiori Launchpad auf benutzerdefinierte Inhalte zugreifen kann. Ferner m&amp;ouml;chten wir Feedback f&amp;uuml;r k&amp;uuml;nftige Erweiterungen einholen. SAP-Produkt im Fokus: SAP S/4HANA Cloud 2208 und h&amp;ouml;her. Projektziele und -aktivit&amp;auml;ten:  Sammeln von Anforderungen und Anwendungsf&amp;auml;llen Identifizieren von Schwachstellen Priorisieren von Funktionen und Prozessen  Format der Aktivit&amp;auml;ten und gesch&amp;auml;tzter Aufwand f&amp;uuml;r die Teilnahme  Erstgespr&amp;auml;ch Kundenbesuche je nach Verf&amp;uuml;gbarkeit Workshops je nach Verf&amp;uuml;gbarkeit Videokonferenzen in &amp;uuml;berschaubaren Abst&amp;auml;nden Telefonkonferenzen in &amp;uuml;berschaubaren Abst&amp;auml;nden Benutzerfreundlichkeitstests Testen fr&amp;uuml;her Prototypen Abschlussgespr&amp;auml;ch  Gesch&amp;auml;tzter Aufwand: 3 Stunden pro Monat.</t>
  </si>
  <si>
    <t>Concur Travel, Expense, and Request Integration Evolution</t>
  </si>
  <si>
    <t>Project Description The SAP Concur product team would like to connect with customers to discuss core product integrations, specifically, integration between Concur Travel, Concur Expense, Concur Request, and Concur TripLink. During this Customer Engagement Initiative project, we will explore feedback related to improving employee productivity, reimbursement speed accuracy, completeness of information for external and internal compliance, and the holistic end-to-end integrated experience. SAP Products in Focus Integration between SAP Concur applications  Concur Travel Concur Expense Concur Request Concur TripLink  Project Goals and Activities We will work with customers to:&amp;nbsp;  Gather requirements and use cases Discuss potential innovations and processes Validate customer needs - region, industry, business process, personas Collect input on prioritization of requirements  Customer and Product Requirements All SAP Concur customers are welcome to participate who have one or more of these products:Concur Travel, Concur Expense, Concur Request, Concur TripLink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If not already signed, a Feedback Agreement (FBA) will be sent through DocuSign to the registrant&amp;rsquo;s email. A signed FBA is required to participate.</t>
  </si>
  <si>
    <t>Concur Travel, Expense und Request Integration</t>
  </si>
  <si>
    <t>Projektbeschreibung Das Produktteam von SAP Concur m&amp;ouml;chte gemeinsam mit unseren Kundinnen und Kunden Integrationen mit dem Kernprodukt zu besprechen, insbesondere die Integration zwischen Concur Travel, Concur Expense, Concur Request und Concur TripLink. Im Rahmen dieses Projekts der Customer Engagement Initiative m&amp;ouml;chten wir Feedback einholen zur Verbesserung der Mitarbeiterproduktivit&amp;auml;t, zur Genauigkeit der R&amp;uuml;ckerstattung, zur Vollst&amp;auml;ndigkeit der Informationen f&amp;uuml;r die externe und interne Compliance und zur ganzheitlichen, durchg&amp;auml;ngigen, integrierten Erfahrung. SAP-Produkte im Fokus Integration zwischen SAP-Concur-Anwendungen Concur TravelConcur ExpenseConcur RequestConcur TripLink Projektziele und -aktivit&amp;auml;ten Wir arbeiten mit Kunden zusammen, um:&amp;nbsp;  Anforderungen und Anwendungsf&amp;auml;lle zu sammeln Potenzielle Innovationen und Prozesse zu er&amp;ouml;rtern die Kundenbed&amp;uuml;rfnisse zu validieren &amp;ndash; Region, Branche, Gesch&amp;auml;ftsprozess, Personas Informationen zur Priorisierung von Bedarfen zu sammeln  Kunden- und Produktanforderungen Alle SAP-Concur-Kunden k&amp;ouml;nnen teilnehmen, sofern sie eines oder mehrere der folgenden Produkte haben:Concur Travel, Concur Expense, Concur Request, Concur TripLink Format der Aktivit&amp;auml;ten und gesch&amp;auml;tzter Aufwand f&amp;uuml;r die Teilnahme  Erstgespr&amp;auml;ch (1 Stunde) Kundeninterviews (30 Min., X2) Iteration Abschlussgespr&amp;auml;ch (1 Std.)  Die Zeiten sind Sch&amp;auml;tzungen &amp;ndash; alle Engagement-Aktivit&amp;auml;ten werden im ersten Telefongespr&amp;auml;ch vorgestellt und besprochen, um die Interessen und die Verf&amp;uuml;gbarkeit der Teilnehmer bestm&amp;ouml;glich zu erf&amp;uuml;llen. Sofern noch nicht gezeichnet, wird eine Feedback-Vereinbarung (FBA) &amp;uuml;ber DocuSign an die E-Mail-Adresse der angemeldeten Person gesendet. Zur Teilnahme ist ein unterzeichnetes FBA erforderlich.</t>
  </si>
  <si>
    <t>Concur Travel - Evolution of Travel - Configuration and Administration</t>
  </si>
  <si>
    <t>Project Description Concur Travel is reimagining our entire travel platform, including the tools that sit behind the scenes to set up and administer travel sites. The Concur Travel product team would like to engage with customers who manage multiple travel sites and traveler types that require different settings due to business processes and policies. &amp;nbsp;During the program we will review innovations around travel configuration with goals of improving processes, ease-of-use, time-on-task, and similar topics.&amp;nbsp; SAP Products in Focus Concur Travel Configuration - including set-up and management Project Goals and Activities We will work with customers to:&amp;nbsp;  other requirements and use cases Discuss potential innovations and processes Review new tiered approach for managing travel configurations Collect input on prioritization of requirements  Customer and Product Requirements  Concur Travel Participants must have knowledge of internal travel business policies and access to one or more Travel Administration tools: Company Administration, Policy Administration, Travel Administration  Format of Engagement (Activities) &amp;amp; Estimated Effort for Participants  Initial kickoff call (1hr) Customer interviews (30 min ,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</si>
  <si>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Concur Travel – Entwicklung von Concur Travel – Konfiguration und Verwaltung</t>
  </si>
  <si>
    <t>Projektbeschreibung Concur Travel gestaltet unsere gesamte Reiseplattform neu, einschlie&amp;szlig;lich der Tools, die sich hinter den Kulissen befinden, um Reise-Sites einzurichten und zu verwalten. Das Produktteam von Concur Travel m&amp;ouml;chte mit Kunden zusammenarbeiten, die mehrere Reise-Sites und Reisendenarten verwalten, die aufgrund von Gesch&amp;auml;ftsprozessen und Richtlinien unterschiedliche Einstellungen erfordern. &amp;nbsp;W&amp;auml;hrend des Programms werden wir Innovationen im Zusammenhang mit der Reisekonfiguration mit den Zielen Verbesserung von Prozessen, Benutzerfreundlichkeit, Aufgabenerf&amp;uuml;llung und &amp;auml;hnlichen Themen er&amp;ouml;rtern.&amp;nbsp; SAP-Produkte im Fokus Concur-Travel-Konfiguration &amp;ndash; einschlie&amp;szlig;lich Einrichtung und Verwaltung Projektziele und -aktivit&amp;auml;ten Wir arbeiten mit Kunden zusammen, um:&amp;nbsp; Anforderungen und Anwendungsf&amp;auml;lle zu sammelnPotenzielle Innovationen und Prozesse zu er&amp;ouml;rternde neuen Stufenansatz f&amp;uuml;r die Verwaltung von Reisekonfigurationen zu pr&amp;uuml;fenInformationen zur Priorisierung von Bedarfen zu sammeln Kunden- und Produktanforderungen Concur TravelDie Teilnehmer m&amp;uuml;ssen &amp;uuml;ber Kenntnisse der internen Reiserichtlinien und Zugriff auf ein oder mehrere Tools f&amp;uuml;r die Reiseverwaltung verf&amp;uuml;gen: Unternehmensverwaltung, Richtlinienverwaltung, Reiseverwaltung Format der geplanten Aktivit&amp;auml;ten und gesch&amp;auml;tztem Aufwand f&amp;uuml;r Teilnehmer Initiales Kickoff-Telefongespr&amp;auml;ch (1 Stunde)Kundeninterviews (30 Min., X2)IterationAbschlussgespr&amp;auml;ch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</si>
  <si>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Concur Expense – NextGen UI for Expense Approvers</t>
  </si>
  <si>
    <t>Project Description Providing the same best-in-class UI experience with filing and approving expense reports is a priority for SAP Concur. The Concur Expense product team is looking to connect with Expense customers &amp;ndash; specifically users who are expense approvers &amp;ndash; to review innovations and gather feedback regarding expense approvals for the NextGen Expense UI. During the program we will discuss improving efficiency, ease-of-use, and other expectations for the expense approval experience, whether that user is an expert or novice.&amp;nbsp; &amp;nbsp; SAP Products in Focus Concur Expense and NextGen Expense UI &amp;nbsp; Project Goals and Activities Our goal is to ensure the NextGen Expense UI for expense approvers meets customer expectations.&amp;nbsp; We will work with customers to:&amp;nbsp;  Gather requirements and use cases Discuss potential innovations and processes Collect input on prioritization of requirements  &amp;nbsp; Customer and Product Requirements All customers who are current users of Concur Expense are welcome. Ideally, participants should include roles that regularly approve expense reports in addition to administrators. &amp;nbsp; Format of Engagement (Activities) &amp;amp; Estimated Effort for Participants  Initial kickoff call (1hr) Customer interviews (30 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</si>
  <si>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Concur Expense – NextGen UI für Abrechnungsgenehmiger</t>
  </si>
  <si>
    <t>Projektbeschreibung Die Bereitstellung derselben erstklassigen UI-Erfahrung mit dem Einreichen und Genehmigen von Kostenabrechnungen ist eine Priorit&amp;auml;t f&amp;uuml;r SAP Concur. Das Produktteam von Concur Expense m&amp;ouml;chte sich mit Concur-Expense-Kunden &amp;ndash; insbesondere mit Benutzern, die Abrechnungsgenehmiger sind &amp;ndash; verbinden, um Innovationen zu pr&amp;uuml;fen und Feedback zu Ausgabengenehmigungen f&amp;uuml;r die NextGen Expense-UI einzuholen. W&amp;auml;hrend des Programms werden wir die Verbesserung der Effizienz, Benutzerfreundlichkeit und andere Erwartungen an die Spesengenehmigung besprechen, unabh&amp;auml;ngig davon, ob es sich bei diesem Benutzer um einen Experten oder einen Neukunden handelt.&amp;nbsp; SAP-Produkte im Fokus Concur-Expense- und NextGen Expense-UI Projektziele und -aktivit&amp;auml;ten Unser Ziel ist es, sicherzustellen, dass die NextGen Expense UI f&amp;uuml;r Abrechnungsgenehmiger die Kundenerwartungen erf&amp;uuml;llt.&amp;nbsp; Wir arbeiten mit Kunden zusammen, um:&amp;nbsp; Anforderungen und Anwendungsf&amp;auml;lle zu sammelnPotenzielle Innovationen und Prozesse zu er&amp;ouml;rternInformationen zur Priorisierung von Bedarfen zu sammeln Kunden- und Produktanforderungen Alle Kunden, die derzeit Concur Expense verwenden, sind willkommen. Idealerweise sollten die Teilnehmer neben Administratoren auch Rollen aufnehmen, die Kostenabrechnungen regelm&amp;auml;&amp;szlig;ig genehmigen. Format der geplanten Aktivit&amp;auml;ten und gesch&amp;auml;tztem Aufwand f&amp;uuml;r Teilnehmer Initiales Kickoff-Telefongespr&amp;auml;ch (1 Stunde)Kundeninterviews (30 Min., X2)IterationAbschlussgespr&amp;auml;ch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</si>
  <si>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Concur Travel – Hotel Shop Evolution</t>
  </si>
  <si>
    <t>Project Description Following the initial release of the Hotel evolution of Travel, SAP Concur is reviewing additional functionality to further improve the Hotel shop and book experience in Concur Travel. During this program, the Concur Travel product team will work with customers to gather feedback in this area. Innovations being explored include but are not limited to the ability to modify the check-in and check-out dates of a booking, additional filtering options, and informational text applicable to specific hotel rates.&amp;nbsp; &amp;nbsp; SAP Products in Focus Concur Travel &amp;ndash; Hotel shop &amp;nbsp; Project Goals and Activities We will work with customers to:  Validate requirements, review use cases and drivers/motivations Gather customer impressions of prototypes Measure customer needs- region, industry, business processes, and personas Discuss additional potential innovations  &amp;nbsp; Customer and Product Requirements Active use of Concur Travel Ideally participants will include active end users who use Concur Travel to search and select hotels in addition to travel administrators. &amp;nbsp; Format of Engagement (Activities) &amp;amp; Estimated Effort for Participants  Initial kickoff call (1 hr) Customer interviews (30 min, X2) Iteration Closing Call (30 min)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</si>
  <si>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Concur Travel - Entwicklung des Hotel-Shops</t>
  </si>
  <si>
    <t>Projektbeschreibung Nach der ersten Version der Hotelentwicklung von Travel pr&amp;uuml;ft SAP Concur zus&amp;auml;tzliche Funktionen, um den Hotel-Shop und das Buchungserlebnis in Concur Travel weiter zu verbessern. W&amp;auml;hrend dieses Programms wird das Produktteam von Concur Travel mit Kunden zusammenarbeiten, um Feedback in diesem Bereich einzuholen. Zu den Innovationen, die gepr&amp;uuml;ft werden, geh&amp;ouml;ren unter anderem die M&amp;ouml;glichkeit, die Check-In- und Check-Out-Daten einer Buchung zu &amp;auml;ndern, zus&amp;auml;tzliche Filteroptionen und Informationstext, die f&amp;uuml;r bestimmte Hoteltarife gelten.&amp;nbsp; SAP-Produkte im Fokus Concur Travel &amp;ndash; Hotel-Shop Projektziele und -aktivit&amp;auml;ten Wir arbeiten mit Kunden zusammen, zum - Validieren von Anforderungen, &amp;Uuml;berpr&amp;uuml;fen von Anwendungsf&amp;auml;llen und Treibern/Motivationen- Sammeln von Kundeneindr&amp;uuml;cken bez&amp;uuml;glich von Prototypen&amp;nbsp;- Messen von Kundenbed&amp;uuml;rfnissen &amp;ndash; Region, Branche, Gesch&amp;auml;ftsprozesse und Personas- Er&amp;ouml;rtern zus&amp;auml;tzlicher potenzieller Innovationen&amp;nbsp; Kunden- und Produktanforderungen Aktive Nutzung von Concur Travel Idealerweise umfassen die Teilnehmer aktive Endbenutzer, die neben Reiseadministratoren auch Concur Travel zum Suchen und Ausw&amp;auml;hlen von Hotels verwenden. Format der geplanten Aktivit&amp;auml;ten und gesch&amp;auml;tztem Aufwand f&amp;uuml;r Teilnehmer Initiales Kickoff-Telefongespr&amp;auml;ch (1 Stunde)Kundeninterviews (30 Min., X2)IterationAbschlie&amp;szlig;endes Telefongespr&amp;auml;ch (30 Min.)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</si>
  <si>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Project Description Sustainable policies can be good for the environment and for business. As companies rethink and rebuild their travel programs for a post-pandemic world, it&amp;rsquo;s a perfect time for travel managers to establish new practices and metrics that embrace sustainability, safety, and convenience. The Concur product team would like to engage clients who are on or looking to start their sustainability journey. During the program we will discuss possible innovations across our product suite that help drive sustainability practices, such as methods of emissions calculations, end-user engagement features, and data reporting requirements.&amp;nbsp; More information about sustainable travel can be found here: https://www.concur.com/sustainable-travel &amp;nbsp; SAP Products in Focus  Concur Travel Concur Expense Concur Request  &amp;nbsp; Project Goals and Activities We will work with customers to:  Review use cases and drivers/motivations Measure customer needs- region, industry, business processes, and personas Collect input on prioritization of requirements Discuss additional potential innovations  &amp;nbsp; Customer and Product Requirements All customers who have one or more of these products are welcome to participate: Concur Travel, Concur Expense, Concur Request Ideal Participants are Sustainability Managers, Travel Managers, Senior Executives, and other travel and expense administrators focused on improving sustainability practices within travel and expense business processes. &amp;nbsp;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</si>
  <si>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Projektbeschreibung Nachhaltige Politiken k&amp;ouml;nnen sowohl f&amp;uuml;r die Umwelt als auch f&amp;uuml;r die Wirtschaft gut sein. Wenn Unternehmen ihre Reiseprogramme f&amp;uuml;r eine Welt nach der Pandemie &amp;uuml;berdenken und neu aufbauen, ist es f&amp;uuml;r Reisemanager ein perfekter Zeitpunkt, neue Verfahren und Kennzahlen zu entwickeln, die Nachhaltigkeit, Sicherheit und Komfort ber&amp;uuml;cksichtigen. Das Concur-Produktteam m&amp;ouml;chte Kunden ansprechen, die auf dem Weg zu mehr Nachhaltigkeit sind oder diese begleiten m&amp;ouml;chten. W&amp;auml;hrend des Programms werden wir m&amp;ouml;gliche Innovationen in unserer Produktsuite er&amp;ouml;rtern, die zur F&amp;ouml;rderung von Nachhaltigkeitspraktiken beitragen, z. B. Methoden zur Berechnung von Emissionen, Funktionen f&amp;uuml;r die Einbindung von Endbenutzern und Anforderungen an das Datenreporting.&amp;nbsp; Weitere Informationen zu nachhaltigen Reisen finden Sie hier: https://www.concur.com/sustainable-travel SAP-Produkte im Fokus Concur TravelConcur ExpenseConcur Request Projektziele und -aktivit&amp;auml;ten Wir arbeiten mit Kunden zusammen, um: - Anwendungsf&amp;auml;lle und Treiber/Motivationen pr&amp;uuml;fen- Kundenbed&amp;uuml;rfnisse messen &amp;ndash; Region, Branche, Gesch&amp;auml;ftsprozesse und Personas- Informationen zur Priorisierung von Bedarfen sammeln- Zus&amp;auml;tzliche potenzielle Innovationen er&amp;ouml;rtern Kunden- und Produktanforderungen Alle Kunden, die eines oder mehrere dieser Produkte haben, k&amp;ouml;nnen teilnehmen: Concur Travel, Concur Expense, Concur Request Ideale Teilnehmer sind Sustainability Manager, Travel Manager, Senior Executives und andere Reise- und Spesenadministratoren, die sich auf die Verbesserung der Nachhaltigkeitspraktiken in den Gesch&amp;auml;ftsprozessen f&amp;uuml;r Reisen und Spesen konzentrieren. Format der geplanten Aktivit&amp;auml;ten und gesch&amp;auml;tztem Aufwand f&amp;uuml;r Teilnehmer Initiales Kickoff-Telefongespr&amp;auml;ch (1 Stunde)Kundeninterviews (30 Min. X2)IterationAbschlussgespr&amp;auml;ch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</si>
  <si>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Project Description The SAP Concur product team would like to collaborate with customers to collect early feedback on future innovations for the Data Retention product. Data Retention is the area within Concur Solutions that allows companies to set specific criteria for retaining and deleting user data within their entity. The implementation of a data retention policy is to ensure data compliance requirements are met.&amp;nbsp; During the program you will have the opportunity to provide feedback on our current product and input on topics such as the policy, the current process, additional criteria for time-based policies, and a transparency search tool. &amp;nbsp; SAP Products in Focus  Concur Expense Concur Invoice Concur Solutions Data Retention features  &amp;nbsp; Project Goals and Activities We will work with customers to:  Review use cases and drivers/motivations Identify pain points experienced with the current product Measure customer needs- region, industry, business processes, and personas Collect input on future features Discuss additional potential innovations  &amp;nbsp; Customer and Product Requirements Concur Expense or Concur Invoice is required to participate. Ideal participants will be the Concur Expense or Invoice administrator, or another administrator who helps manage the Data Protection and Privacy responsibilities and Data Retention configuration.&amp;nbsp; &amp;nbsp;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</si>
  <si>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SAP Concur – Datenaufbewahrung und Datenschutzrichtlinie im Produkt</t>
  </si>
  <si>
    <t>Projektbeschreibung Das SAP Concur Produktteam m&amp;ouml;chte mit Kunden zusammenarbeiten, um fr&amp;uuml;hzeitig Feedback zu zuk&amp;uuml;nftigen Innovationen f&amp;uuml;r das Datenaufbewahrungsprodukt einzuholen. Die Datenaufbewahrung ist der Bereich innerhalb von Concur-L&amp;ouml;sungen, in dem Unternehmen bestimmte Kriterien f&amp;uuml;r die Aufbewahrung und L&amp;ouml;schung von Benutzerdaten in ihrer Entit&amp;auml;t festlegen k&amp;ouml;nnen. Die Implementierung einer Datenaufbewahrungsrichtlinie soll sicherstellen, dass die Anforderungen an die Datenkonformit&amp;auml;t erf&amp;uuml;llt werden.&amp;nbsp; W&amp;auml;hrend des Programms haben Sie die M&amp;ouml;glichkeit, Feedback zu unserem aktuellen Produkt und Beitr&amp;auml;ge zu Themen wie der Richtlinie, dem aktuellen Prozess, zus&amp;auml;tzlichen Kriterien f&amp;uuml;r zeitbasierte Richtlinien und einem Transparenzsuchwerkzeug zu geben. &amp;nbsp; SAP-Produkte im Fokus  Concur Expense Concur Invoice Datenaufbewahrungsfunktionen von Concur-L&amp;ouml;sungen  &amp;nbsp; Projektziele und -aktivit&amp;auml;ten Wir arbeiten mit Kunden zusammen, um:  Anwendungsf&amp;auml;lle und Treiber/Motivationen pr&amp;uuml;fen Identifizieren von Problempunkten, die mit dem aktuellen Produkt verbunden sind Kundenbed&amp;uuml;rfnisse messen &amp;ndash; Region, Branche, Gesch&amp;auml;ftsprozesse und Personas Informationen zu zuk&amp;uuml;nftigen Funktionen sammeln Zus&amp;auml;tzliche potenzielle Innovationen er&amp;ouml;rtern  Kunden- und Produktanforderungen Zur Teilnahme ist Concur Expense oder Concur Invoice erforderlich. Ideale Teilnehmer sind der Concur-Expense- oder Invoice-Administrator oder ein anderer Administrator, der bei der Verwaltung der Datenschutzzust&amp;auml;ndigkeiten und der Konfiguration der Datenaufbewahrung hilft.&amp;nbsp; Format der Aktivit&amp;auml;ten und gesch&amp;auml;tzter Aufwand f&amp;uuml;r die Teilnahme  Initiales Kickoff-Gespr&amp;auml;ch (1 Stunde) Kundeninterviews (30 Min. X2) Iteration Abschlussgespr&amp;auml;ch (1 Std.)  Zeiten sind Sch&amp;auml;tzungen &amp;ndash; alle Engagement-Aktivit&amp;auml;ten werden im Erstgespr&amp;auml;ch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</si>
  <si>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Project Description The SAP Concur mobile team would like to collaborate with customers to collect early feedback on planned innovations to the user experience for the SAP Concur mobile app. Topics include but are not limited to:&amp;nbsp;  New Mobile Home Screen New Expense Landing Screen Profile / Settings ExpenseIt Request Available Expenses Expense Reports  &amp;nbsp; SAP Products in Focus  SAP Concur mobile app New Mobile UX  &amp;nbsp; Project Goals and Activities During the program, we will work with customers to:  Evaluate prototypes focusing on features and processes Review use cases and drivers/motivations Measure customer needs- region, industry, business processes, and personas Collect input on future innovations  &amp;nbsp; Customer and Product Requirements Concur Expense or Concur Invoice is required to participate. Both iOS and Android SAP Concur mobile app users are welcome. Ideal participants are Concur end users and administrators who use Concur Expense via the SAP Concur mobile app.&amp;nbsp; &amp;nbsp;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</si>
  <si>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SAP Concur – Feedback zu mobilen UX-Funktionserweiterungen</t>
  </si>
  <si>
    <t>Projektbeschreibung Das SAP Concur Mobile-Team m&amp;ouml;chte mit Kunden zusammenarbeiten, um fr&amp;uuml;hzeitig Feedback zu geplanten Innovationen f&amp;uuml;r die Benutzerfreundlichkeit der mobilen SAP Concur App einzuholen. Zu den Themen geh&amp;ouml;ren u. a.:&amp;nbsp;  Neue Mobile-Startseite Neuer Ausgabeneinstiegsbildschirm Profil/Einstellungen ExpenseIt Anforderung Verf&amp;uuml;gbare Ausgaben Spesenabrechnungen  SAP-Produkte im Fokus  SAP Concur Mobile App Neue mobile UX  Projektziele und -aktivit&amp;auml;ten W&amp;auml;hrend des Programms arbeiten wir mit Kunden zusammen, um:  Bewertung von Prototypen mit Schwerpunkt auf Funktionen und Prozessen Anwendungsf&amp;auml;lle und Treiber/Motivationen pr&amp;uuml;fen Kundenbed&amp;uuml;rfnisse messen &amp;ndash; Region, Branche, Gesch&amp;auml;ftsprozesse und Personas Informationen zu zuk&amp;uuml;nftigen Innovationen sammeln  &amp;nbsp; Kunden- und Produktanforderungen Zur Teilnahme ist&amp;nbsp; Projektbeschreibung Das SAP-Concur-Mobile-Team m&amp;ouml;chte mit Kunden zusammenarbeiten, um fr&amp;uuml;hzeitig Feedback zu geplanten Innovationen f&amp;uuml;r die Benutzerfreundlichkeit der SAP-Concur-Mobile-App einzuholen. Zu den Themen geh&amp;ouml;ren u. a.:&amp;nbsp; Neue Mobile-StartseiteNeuer AusgabeneinstiegsbildschirmProfil/EinstellungenExpenseItAnforderungVerf&amp;uuml;gbare AusgabenSpesenabrechnungen &amp;nbsp; SAP-Produkte im Fokus SAP-Concur-Mobile-App Neue mobile UX &amp;nbsp; Projektziele und -aktivit&amp;auml;ten W&amp;auml;hrend des Programms arbeiten wir mit Kunden zusammen, um: Bewertung von Prototypen mit Schwerpunkt auf Funktionen und ProzessenAnwendungsf&amp;auml;lle und Treiber/Motivationen pr&amp;uuml;fenKundenbed&amp;uuml;rfnisse messen &amp;ndash; Region, Branche, Gesch&amp;auml;ftsprozesse und PersonasInformationen zu zuk&amp;uuml;nftigen Innovationen sammeln &amp;nbsp; Kunden- und Produktanforderungen Zur Teilnahme ist Concur Expense oder Concur Invoice erforderlich. Benutzer der SAP-Concur-Mobile-App f&amp;uuml;r iOS und Android sind willkommen. Ideale Teilnehmer sind Concur-Endbenutzer und -Administratoren, die Concur Expense &amp;uuml;ber die SAP-Concur-Mobile-App verwenden.&amp;nbsp; &amp;nbsp; Format von Engagement (Aktivit&amp;auml;ten) und gesch&amp;auml;tztem Aufwand f&amp;uuml;r Teilnehmer Initiales Kickoff-Telefongespr&amp;auml;ch (1 Stunde)Kundeninterviews (30 Min. X2)IterationAbschlussgespr&amp;auml;ch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 erforderlich. Benutzer der SAP-Concur-Mobile-App f&amp;uuml;r iOS und Android sind willkommen. Ideale Teilnehmer sind Concur-Endbenutzer und -Administratoren, die Concur Expense &amp;uuml;ber die SAP-Concur-Mobile-App verwenden.&amp;nbsp; &amp;nbsp; Format der Aktivit&amp;auml;ten und gesch&amp;auml;tzter Aufwand f&amp;uuml;r die Teilnahme  Initiales Kickoff-Gespr&amp;auml;ch (1 Stunde) Kundeninterviews (30 Min. X2) Iteration Abschlussgespr&amp;auml;ch (1 Std.)  Zeiten sind Sch&amp;auml;tzungen &amp;ndash; alle Engagement-Aktivit&amp;auml;ten werden im ersten Telefongespr&amp;auml;ch vorgestellt und besprochen, um die Interessen und die Verf&amp;uuml;gbarkeit der Teilnehmer bestm&amp;ouml;glich zu erf&amp;uuml;llen. Eine Feedback-Vereinbarung (FBA) wird &amp;uuml;ber DocuSign an die E-Mail des Registranten gesendet. Zur Teilnahme ist eine unterzeichnete FBA erforderlich.</t>
  </si>
  <si>
    <t>Concur Expense and QuickBooks Integration</t>
  </si>
  <si>
    <t>Project Description The Concur Expense product team is looking to understand current customer business needs around feature enhancements for our existing Rail connector. During the program we will discuss feedback regarding integration setup, posting error management, ease-of-use, and experience. Additional topics include, but are not limited to:&amp;nbsp;  Auto sync updates to users, vendors, and accounts when changes are made Post based on attendees Allow VAT/GST tax to be used at header level not just line item level Support Purchase order for invoice (allow sending PO from QuickBooks Integration to SAP Concur) Support for multi-currency Payment confirmation back to SAP Concur Integration for more complex configurations  &amp;nbsp; SAP Products in Focus  Concur Expense and/or Invoice Standard Edition Concur Expense and/or Rail connector&amp;nbsp;  &amp;nbsp; Project Goals and Activities We would like to work with interested customers to:  Gather requirements, confirm use cases and drivers/motivations Discuss potential innovations and processes Review prototypes and gather feedback  &amp;nbsp; Customer and Product Requirements  Concur Expense and/or Invoice Standard Edition QuickBooks Integration or desire for Rail Connector  &amp;nbsp; Format of Engagement (Activities) &amp;amp; Estimated Effort for Participants  Initial kick-off call (1 hr) Customer interviews (30 min X2) Iteration Closing Call (1 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t>
  </si>
  <si>
    <t>Concur Expense und QuickBooks Integration</t>
  </si>
  <si>
    <t>Das Produktteam von Concur Expense m&amp;ouml;chte die aktuellen Gesch&amp;auml;ftsanforderungen des Kunden im Hinblick auf Funktionserweiterungen f&amp;uuml;r unseren vorhandenen QuickBooks-Konnektor verstehen. SAP-Produkte im Fokus  Concur Expense und/oder Invoice Standard Edition QuickBooks Integration&amp;nbsp;  Projektziele und -aktivit&amp;auml;ten Wir m&amp;ouml;chten mit interessierten Kunden zusammenarbeiten, um  Anforderungen zu sammeln, Anwendungsf&amp;auml;lle und Treiber/Motivationen zu best&amp;auml;tigen potenzielle Innovationen und Prozesse zu er&amp;ouml;rtern Prototypen zu pr&amp;uuml;fen und Feedback einzuholen  Kunden- und Produktanforderungen  Concur Expense und/oder Invoice Standard Edition Concur-Webdienste QuickBooks Integration oder Wunsch nach Rail Connector  Format der geplanten Aktivit&amp;auml;ten und gesch&amp;auml;tzter Aufwand f&amp;uuml;r die Teilnehmer  Erstes Kickoff-Telefongespr&amp;auml;ch (1 Stunde) Kundenumfrage (10-15 Min.) Kundeninterviews (30 Min.) Iteration Abschlussgespr&amp;auml;ch (1 Stunde)  Die Zeiten sind gesch&amp;auml;tzt,alle Engagement-Aktivit&amp;auml;ten werden im ersten Telefonat vorgestellt und besprochen, um die Interessen und die Verf&amp;uuml;gbarkeit der Teilnehmer bestm&amp;ouml;glich zu erf&amp;uuml;llen. Eine Feedback-Vereinbarung (FBA) wird &amp;uuml;ber DocuSign an die E-Mail des Registranten gesendet. Zur Teilnahme ist eine unterschriebene FBA erforderlich.</t>
  </si>
  <si>
    <t xml:space="preserve">Project Description This Customer Engagement Initiative aims at evaluating the integration of SAP Business Network for Supply Chain and SAP Business Network Material Traceability to extend end to end traceability capabilities of batch-managed and serialized products in an n-tier supply chain. As a customer of SAP Business Network for Supply Chain you already collaborate with your suppliers on the network to facilitate supply chain processes. With increasing demands for product traceability, driven by supply chain disruptions or regulatory requirements, you now want to extend the collaboration by capturing product focused traceability data from your supply chain partners. This starts with your direct suppliers and contract manufacturers and spans further to your n-tier suppliers. Existing connections with your supply chain partners established on SAP Business Network should be leveraged to reduce your suppliers&amp;rsquo; efforts and lower the barriers for sharing traceability data. During the Customer Engagement Initiative we want to evaluate the following challenges and requirements and discuss how SAP Business Network can support you with these. Challenges:  In a regulated environment companies need to prove to their customers and authorities the origin of a product and its components Attributes like certifications for ESG have to be provided along with the products that are being sold (no child labor, fair trade, social/ethical standards) Product genealogies can consist of many batch-managed and serialized products. In discrete manufacturing, multi-level component hierarchies of serialized components and batches are common&amp;nbsp; In case of a product issue of an input material, companies may not know which products are affected and therefore face higher costs for recalls. A lot of manual work is required to identify all affected items&amp;nbsp; Product issues need to be communicated quickly to the supply chain partners. The longer it takes to inform supply chain partners while the issue spreads along the chain, the higher the cost.&amp;nbsp;  Requirements:  Understand which batches and serialized products are part of the product (e.g. origin of inputs) Gain insights into the attributes of the used serialized products or batches Trigger pinpoint recalls based on specific serial numbers or batches Alert supply chain partners about product issues and support recall activities Leverage already existing connections to supply chain partners and the data they provide in purchase processes  SAP Products in Focus:  SAP Business Network for Supply Chain SAP Ariba Supply Chain Collaboration </t>
  </si>
  <si>
    <t>N-stufige Chargenrückverfolgbarkeit in SAP Business Network for Supply Chain</t>
  </si>
  <si>
    <t xml:space="preserve">Projektbeschreibung Ziel dieser Customer Engagement Initiative ist es, die Integration von SAP Business Network for Supply Chain und SAP Business Network Material Traceability zu evaluieren, um die durchg&amp;auml;ngige R&amp;uuml;ckverfolgbarkeit chargenpflichtiger und serialisierter Produkte in einer n-stufigen Logistikkette zu erm&amp;ouml;glichen. Als Kunde von SAP Business Network for Supply Chain arbeiten Sie bereits mit Ihren Lieferanten im Netzwerk zusammen, um Supply-Chain-Prozesse zu vereinfachen. Mit steigenden Anforderungen an die R&amp;uuml;ckverfolgbarkeit von Produkten, die durch Unterbrechungen der Lieferkette oder regulatorische Anforderungen getrieben sind, m&amp;ouml;chten Sie nun die Zusammenarbeit erweitern, indem Sie produktorientierte R&amp;uuml;ckverfolgbarkeitsdaten von Ihren Supply-Chain-Partnern erfassen. Dies beginnt mit Ihren direkten Lieferanten und Vertragsherstellern und erstreckt sich weiter auf Ihre n-stufigen Lieferanten. Bestehende Verbindungen mit Ihren Lieferkettenpartnern, die bereits im SAP Business Network eingerichtet sind, sollten genutzt werden, um den Aufwand Ihrer Lieferanten zu reduzieren und die Hindernisse f&amp;uuml;r den Austausch von R&amp;uuml;ckverfolgbarkeitsdaten zu verringern. W&amp;auml;hrend der Customer Engagement Initiative m&amp;ouml;chten wir die folgenden Herausforderungen und Anforderungen bewerten und besprechen, wie SAP Business Network Sie dabei unterst&amp;uuml;tzen kann. Herausforderungen:  In einem regulierten Umfeld m&amp;uuml;ssen Unternehmen ihren Kunden und Beh&amp;ouml;rden den Ursprung eines Produkts und seiner Komponenten nachweisen. Attribute wie Zertifizierungen f&amp;uuml;r ESG m&amp;uuml;ssen zusammen mit den verkauften Produkten bereitgestellt werden (keine Kinderarbeit, fairer Handel, soziale/ethische Standards) Produktgenealogien k&amp;ouml;nnen aus vielen chargenpflichtigen und serialisierten Produkten bestehen. In der diskreten Fertigung sind mehrstufige Komponentenhierarchien von serialisierten Komponenten und Chargen &amp;uuml;blich. Im Falle eines Produktproblems eines Einsatzmaterials wissen Unternehmen m&amp;ouml;glicherweise nicht, welche Produkte betroffen sind, und sind daher mit h&amp;ouml;heren Kosten f&amp;uuml;r R&amp;uuml;ckrufe konfrontiert. Es ist viel manueller Aufwand erforderlich, um alle betroffenen Positionen zu identifizieren. Produktprobleme m&amp;uuml;ssen schnell an die Supply-Chain-Partner kommuniziert werden. Je l&amp;auml;nger es dauert, Supply-Chain-Partner zu informieren, w&amp;auml;hrend sich das Problem entlang der Kette ausbreitet, desto h&amp;ouml;her sind die Kosten.&amp;nbsp;  Anforderungen:  Verstehen, welche Chargen und serialisierten Produkte Teil des Produkts sind (z.B. Herkunft der Eins&amp;auml;tze) Einblicke in die Attribute der verwendeten serialisierten Produkte oder Chargen gewinnen Ansto&amp;szlig;en von gezielten R&amp;uuml;ckrufen, basierend auf bestimmten Serialnummern oder Chargen Lieferkettenpartner auf Produktprobleme aufmerksam machen und R&amp;uuml;ckrufaktivit&amp;auml;ten unterst&amp;uuml;tzen Nutzung bereits vorhandener Verbindungen zu Supply-Chain-Partnern und der Daten, die sie in Einkaufsprozessen bereitstellen  SAP Produkte im Fokus:  SAP Business Network for Supply Chain SAP Ariba Supply Chain Collaboration  Format der Aktivit&amp;auml;ten und gesch&amp;auml;tzter Aufwand f&amp;uuml;r die Teilnahme  Erstgespr&amp;auml;ch (1 Stunde) Videokonferenzen in &amp;uuml;berschaubaren Abst&amp;auml;nden(3-4 Iterationen, je 1 Stunde) Telefonkonferenzen in &amp;uuml;berschaubaren Abst&amp;auml;nden (3-4 Iterationen, je 1 Stunde) Abschlussgespr&amp;auml;ch (1 Stunde) </t>
  </si>
  <si>
    <t xml:space="preserve"> Project DescriptionThe purpose of this SAP Customer Engagement Initiative project is to collect feedback on the planned SAP S/4HANA Cloud, public edition user interface integration with SAP Build Process Automation for providing users with easy access to and for consumption of SAP Build Process Automation (content, monitoring, authoring).   ​SAP Product(s) in Focus​   SAP S/4HANA Cloud, public edition SAP Build Process Automation​   ​Project Goals and Activities​   Gather requirements and use cases Identify existing pain points Prioritize potential features/processes Validate concepts Validate User Interface​   ​Format of Engagement (Activities) &amp;amp; Estimated Effort for Participants​   Initial Call Workshops depending on availability (including demos)​ Early prototype testing (Optional) Feedback Sessions Closing Call ​   ​Estimated effort: 2h per month​ </t>
  </si>
  <si>
    <t>Integration von SAP Build Process Automation in die SAP S/4HANA Cloud Fiori-Benutzeroberfläche</t>
  </si>
  <si>
    <t>ProjektbeschreibungDas Ziel dieses Projekts der SAP Customer Engagement Initiative besteht darin, Feedback zur geplanten Integration der Benutzungsoberfl&amp;auml;che von SAP S/4HANA Cloud, public edition, mit SAP Build Process Automation einzuholen, um Benutzerinnen und Benutzern einfachen Zugriff auf und die Nutzung von SAP Build Process Automation (Inhalt, &amp;Uuml;berwachung, Erstellung) zu erm&amp;ouml;glichen. SAP Produkte im Fokus  SAP S/4HANA Cloud, Public Edition SAP Build Process Automation  Projektziele und -aktivit&amp;auml;ten  Sammeln von Anforderungen und Anwendungsf&amp;auml;lle sammeln Identifizieren vorhandener Problempunkte Priorisierung potenzieller Funktionen/Prozesse Konzeptvalidierung Validierung der Benutzungsoberfl&amp;auml;che&amp;nbsp;  Details zum Format der Aktivit&amp;auml;ten und des gesch&amp;auml;tzten Aufwands f&amp;uuml;r die Teilnahme  Erstbesprechung Workshops je nach Verf&amp;uuml;gbarkeit (einschlie&amp;szlig;lich Demos) Testen fr&amp;uuml;her Prototypen (optional) Feedback-Sitzungen Abschlussbesprechung  Gesch&amp;auml;tzter Aufwand: 2 Stunden pro Monat</t>
  </si>
  <si>
    <t>Manage contractors in a crowd service platform within SAP Field Service Management</t>
  </si>
  <si>
    <t>Description of Planned Project A crowd service platform allows companies to onboard service partners/contractors, dispatch work orders and provides a platform to service partners to manage their work. This helps companies reduce their cost and increase customer satisfaction by outsourcing work. We would like to understand your end to end business process regarding your crowd planning needs. SAP Product in Focus SAP Field Service Management Project Goals and Activities Gather feedback for potential enhancements of capabilities in the SAP Crowd Service add-on to SAP Field Service Management to increase value for our customers even more. We would like to focus on identifying your use cases around:  Service Partner Onboarding requirement/documentation Partner management portal System for Partner to execute the work order  While understanding your business process, we would also like to validate our existing roadmap or incorporate feedback in our current solution.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t>
  </si>
  <si>
    <t>Verwaltung von Vertragspartnern auf einer Crowd-Service-Plattform in SAP Field Service Management</t>
  </si>
  <si>
    <t>Beschreibung des geplanten Projekts Eine Crowd Service Platform erm&amp;ouml;glicht Unternehmen das Onboarding von Servicepartnern/Auftragnehmern, die Verteilung von Arbeitsauftr&amp;auml;gen und die Bereitstellung einer Plattform f&amp;uuml;r Servicepartner zur Verwaltung ihrer Arbeit. Dies hilft Unternehmen, ihre Kosten zu senken und die Kundenzufriedenheit durch Outsourcing-Arbeit zu erh&amp;ouml;hen. Wir m&amp;ouml;chten Ihren durchg&amp;auml;ngigen Gesch&amp;auml;ftsprozess in Bezug auf Ihre Crowd-Planungsanforderungen verstehen. SAP-Produkt im Fokus SAP Field Service Management Projektziele und -aktivit&amp;auml;ten Wir m&amp;ouml;chten Feedback f&amp;uuml;r eine geplante Funktionserweiterung f&amp;uuml;r das Add-on SAP Crowd Service f&amp;uuml;r SAP Field Service Management einholen, um den Mehrwert f&amp;uuml;r unsere Kunden weiter zu steigern. Wir m&amp;ouml;chten uns darauf konzentrieren, Ihre Anwendungsf&amp;auml;lle im Zusammenhang mit Folgendem zu ermitteln: &amp;bull;Onboarding-Anforderung/-Dokumentation f&amp;uuml;r Servicepartner&amp;bull;Partner-Management-Portal&amp;bull; System f&amp;uuml;r Partner zur Ausf&amp;uuml;hrung des Arbeitsauftrags Wir m&amp;ouml;chten einerseits Ihre Gesch&amp;auml;ftsprozesse verstehen und andererseits auch unsere bestehende Roadmap validieren bzw. Ihr Feedback in unsere aktuelle L&amp;ouml;sung einflie&amp;szlig;en lassen. Format der Aktivit&amp;auml;ten und gesch&amp;auml;tzter Aufwand f&amp;uuml;r die Teilnahme  Erstgespr&amp;auml;ch Kundenbesuche je nach Verf&amp;uuml;gbarkeit Videokonferenzen in &amp;uuml;berschaubaren Abst&amp;auml;nden Telefonkonferenzen in &amp;uuml;berschaubaren Abst&amp;auml;nden Testen fr&amp;uuml;her Prototypen Abschlussgespr&amp;auml;ch  Gesch&amp;auml;tzter Aufwand: 4 Stunden pro Monat</t>
  </si>
  <si>
    <t>Project DescriptionFast-Start Implementation with pre-defined best-practice templates for SAP S/HANA Cloud, public edition. The Fast-Start Implementation Template consists out of predefined Content (Scoping, Fine-Tuning and Default Values). This will have an impact to fasten the DDA/CBC processes, in order to shorten the implementation/configuration of SAP S/4HANA Cloud, public edition and it will increase the time-to-value inclunding a high quality of the configuration results (less human errors) for our customers. The predefined templates are complementing also the guided implementation project. With that approach we are able to address customers with less budgets and therefore we will be entering new opportunities in the lower midmarket for SAP S/4HANA Cloud, public edition. SAP Product(s) in Focus:  SAP S/4HANA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t>
  </si>
  <si>
    <t>ProjektbeschreibungBeschleunigung der Implementierungsprojekte mit vordefinierten Best-Practice-Vorlagen f&amp;uuml;r SAP S/4HANA Cloud, public edition. Die Fast-Start-Implementierungsvorlage besteht aus vordefinierten Inhalten (Scoping, Fine-Tuning und Standardwerten). Dies wird sich auf die Beschleunigung der DDA/CBC-Prozesse auswirken, um die Implementierung/Konfiguration von SAP S/4HANA Cloud, public edition zu verk&amp;uuml;rzen und die Time-to-Value zu erh&amp;ouml;hen, einschlie&amp;szlig;lich einer hohen Qualit&amp;auml;t der Konfigurationsergebnisse (weniger menschliche Fehler) f&amp;uuml;r unsere Kunden. Die vordefinierten Vorlagen erg&amp;auml;nzen auch das guided-Implementierungsprojekt. Mit diesem Ansatz sind wir in der Lage, Kunden mit kleineren Budgets anzusprechen und werden daher neue Business-M&amp;ouml;glichkeiten im unteren Mittelstand f&amp;uuml;r SAP S/4HANA Cloud, public edition erschlie&amp;szlig;en. SAP-Produkt(e) im Fokus:  SAP S/4HANA Cloud, public edition SAP Business Technology Platform (BTP)  Projektziele und Aktivit&amp;auml;ten:  Erfassen von Anforderungen und Anwendungsf&amp;auml;llen. Identifizierung bestehender Probleme. Konzepte validieren. Benutzerschnittstellen validieren Priorisierung potenzieller Funktionen/Prozesse.  &amp;nbsp; Format der Aktivit&amp;auml;ten &amp;amp; gesch&amp;auml;tzter Aufwand f&amp;uuml;r die Teilnahme  Erstes Gespr&amp;auml;ch (1 h) Workshops je nach Verf&amp;uuml;gbarkeit (2 x 2 h) Feedback-Sitzungen in &amp;uuml;berschaubaren Abst&amp;auml;nden (1 alle 6 Wochen &amp;uuml;ber 6 Monate) Gebrauchstauglichkeitstests (10 h w&amp;auml;hrend eines 2-w&amp;ouml;chigen Zeitraums) (optional) Fr&amp;uuml;he Prototypentests (10 h in 2-w&amp;ouml;chigen Abst&amp;auml;nden) (optional) Abschlussgespr&amp;auml;ch (1 h)  Gesch&amp;auml;tzter Aufwand: 2 Stunden pro Monat ohne Ber&amp;uuml;cksichtigung der optionalen Aktivit&amp;auml;ten. &amp;nbsp;</t>
  </si>
  <si>
    <t>Project DescriptionPlug &amp;amp; Play approach to connect fast and guided 3rd party solutions for SAP S/4HANA Cloud, public edition. Best practice 3rd party solutions like Shopify ecommerce, UBS shipments etc. will be connected via SAP&amp;rsquo;s CPI technology to SAP S/4HANA Cloud, public edition. Predefined integration scenarios will be used to increase the speed of such 3rd party integrations to a minimum project effort (plug &amp;amp; play). All scenarios will be published via a digital library for our customers. This is in alignment with the modular suite direction. It complements the projects we are running related to the guided implementation. SAP Products in Focus:  SAP S/4 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t>
  </si>
  <si>
    <t>Plug &amp; Play zur einfachen Anbindung von Drittanbieterlösungen für SAP S/4HANA Cloud, public edition</t>
  </si>
  <si>
    <t>ProjektbeschreibungPlug &amp;amp; Play-Ansatz zur schnellen/einfachen und guided Anbindung von Drittanbieter-L&amp;ouml;sungen f&amp;uuml;r SAP S/4HANA Cloud, public edition. Best-Practice-L&amp;ouml;sungen von Drittanbietern wie Shopify E-Commerce, UBS-Sendungen usw. werden &amp;uuml;ber die CPI-Technologie von SAP mit SAP S/4HANA Cloud, public edition verbunden. Vordefinierte Integrationsszenarien werden verwendet, um solche 3rd-Party-Integrationen auf einen minimalen Projektaufwand zu reduzieren (plug &amp;amp; play Ansatz). Alle Szenarien werden &amp;uuml;ber eine digitale Bibliothek f&amp;uuml;r unsere Kunden bereitgestellt. Dies steht auch im Einklang mit der modularen Suite-Ausrichtung. Es vervollst&amp;auml;ndigt au&amp;szlig;erdem das Project bezogen auf die Guided Implementation. SAP-Produkt(e) im Fokus:  SAP S/4HANA Cloud, public edition SAP Business Technology Platform (BTP)  Projektziele und Aktivit&amp;auml;ten:  Erfassen von Anforderungen und Anwendungsf&amp;auml;llen. Identifizierung bestehender Probleme. Konzepte validieren. Benutzerschnittstellen validieren Priorisierung potenzieller Funktionen/Prozesse.  &amp;nbsp; Format des Engagements (Aktivit&amp;auml;ten) &amp;amp; gesch&amp;auml;tzter Aufwand f&amp;uuml;r die Teilnehmer:  Erstes Gespr&amp;auml;ch (1 h) Workshops je nach Verf&amp;uuml;gbarkeit (2 x 2 h) Feedback-Sitzungen in &amp;uuml;berschaubaren Abst&amp;auml;nden (1 alle 6 Wochen &amp;uuml;ber 6 Monate) Gebrauchstauglichkeitstests (10 h w&amp;auml;hrend eines 2-w&amp;ouml;chigen Zeitraums) (optional) Fr&amp;uuml;he Prototypentests (10 h in 2-w&amp;ouml;chigen Abst&amp;auml;nden) (optional) Abschlussgespr&amp;auml;ch (1 h)  Gesch&amp;auml;tzter Aufwand: 2 Stunden pro Monat ohne Ber&amp;uuml;cksichtigung der optionalen Aktivit&amp;auml;ten.</t>
  </si>
  <si>
    <t>Project Desccription: Outsourced manufacturing with multi-tier supply management continues to be a dominant operating model for high tech and discrete industries companies.&amp;nbsp; The SAP subcontracting design addresses many of the traditional outsourced manufacturing requirements, however we are looking to develop a "next-generation" outsourced manufacturing solution to better address the current (and future) multi-tier model. Results from this SAP Customer Engagement Initiative project will impact core ERP cloud development, potentially related digital supply chain and SAP business network development, and potentially new SAP Business Technology Platform (SAP BTP) application development. There is specific interest to understand the use cases, requirements and priorities for SAP S/4HANA, public edition, as well as to validate solution design. One of the solution design principles is to ensure both "buy-side" and "sell-side" capabilities in the end-to-end business process - thus we welcome participation from original equipment manufacturers (OEM), contract manufacturer and component supplier companies within the high tech and discrete industries ecosystems. SAP Products in Focus:  SAP S/4HANA Cloud, public edition SAP Business Technology Platform  Engagement Format:  Initial call (group or 1-1 format), 60-120 minutes Deeper-dive topic sessions as needed (in-person and/or tele-conference as appropriate) Periodic (e.g., every other week) status updates, 60 minute Group wrap-up, 60-120 minute  Expected effort is approximately 2-6 hours per month depending on engagement level and availability</t>
  </si>
  <si>
    <t>Ausgelagerte Fertigung für Hightech- und diskrete Industrien</t>
  </si>
  <si>
    <t>Projektbeschreibung: Die ausgelagerte Fertigung mit mehrstufigem Beschaffungsmanagement ist nach wie vor ein vorherrschendes Betriebsmodell f&amp;uuml;r Unternehmen der Hightech- und diskreten Industrie. Das Konzept der SAP f&amp;uuml;r die Lohnbearbeitung erf&amp;uuml;llt viele der herk&amp;ouml;mmlichen Anforderungen an die ausgelagerte Fertigung, wir sind jedoch bestrebt, eine ausgelagerte Fertigungsl&amp;ouml;sung der &amp;bdquo;n&amp;auml;chsten Generation&amp;ldquo; zu entwickeln, um das aktuelle (und zuk&amp;uuml;nftige) mehrstufige Modell noch besser zu adressieren. Die Ergebnisse dieses Projekts der SAP Customer Engagement Initiative sollen in die Entwicklung der ERP-Kern-Cloud, die potenziell damit verbundene Entwicklung digitaler Lieferketten und SAP-Gesch&amp;auml;ftsnetzwerke sowie potenziell in die Entwicklung neuer Anwendungen der SAP Business Technology Platform (SAP BTP) einflie&amp;szlig;en. Wir interessieren uns besonders daf&amp;uuml;r, die Anwendungsf&amp;auml;lle, Anforderungen und Priorit&amp;auml;ten f&amp;uuml;r SAP S/4HANA Cloud, public edition, zu verstehen und das L&amp;ouml;sungsdesign zu validieren. Eines der Prinzipien des L&amp;ouml;sungsdesigns besteht darin, sicherzustellen, dass sowohl &amp;bdquo;Buy-Side&amp;ldquo;- als auch &amp;bdquo;Sell-Side&amp;ldquo;-F&amp;auml;higkeiten im durchg&amp;auml;ngigen Gesch&amp;auml;ftsprozess ber&amp;uuml;cksichtigt werden &amp;ndash; daher begr&amp;uuml;&amp;szlig;en wir die Teilnahme von Originalteileherstellern, Vertragsherstellern und Komponentenlieferanten innerhalb der &amp;Ouml;kosysteme von Hightech- und diskreten Industrien. SAP Producte im Fokus:  SAP S/4HANA Cloud, public edition SAP Business Technology Platform  Format der Aktivit&amp;auml;ten und gesch&amp;auml;tzter Teilnahmeaufwand:  Erstgespr&amp;auml;ch (Gruppen- oder 1-1-Format), 60-120 Minuten Vertiefende Gespr&amp;auml;che (pers&amp;ouml;nlich und/oder per Telefon, je nach Bedarf) Statusaktualisierungen in &amp;uuml;berschaubaren Intervallen (z. B. alle zwei Wochen) , 60 Minuten Abschlu&amp;szlig;gespr&amp;auml;ch in der Gruppe, 60-120 Minuten  Der erwartete Aufwand betr&amp;auml;gt ca. 2-6 Stunden pro Monat, je nach gew&amp;auml;hlter Aktivit&amp;auml;t und Verf&amp;uuml;gbarkeit</t>
  </si>
  <si>
    <t>Monitoring of customer applications built with SAP Business Technology Platform</t>
  </si>
  <si>
    <t>Project Description:
When a buyer procures material from a seller, transportation takes place either on FCA basis or DDP basis.
Free Carrier (FCA): Seller is only responsible for making the material available to the carrier at a “Named place of delivery” and the buyer has to manage the transportation from there.
Delivery Duty Paid (DDP): Seller takes the entire responsibility to deliver the goods to the “named place of destination”
In the case of FCA, the buyer (also the shipper) needs to ensure that the mode of transportation that was organized reaches the “named place of delivery” in time and with the right capacity. This  becomes simpler for the shipper if transportation is subcontracted to a Logistics Service Provider (LSP) who manages the entire delivery.
The planned SAP Customer Engagement Initiative will investigate a freight collaboration solution for SAP Business Network Supply Chain Collaboration buyers via a tight integration between procurement collaboration and freight collaboration in SAP Business Network for Logistics. The planned approach is to augment procurement collaboration information in SAP Business Network Supply Chain Collaboration with logistical information to drive shipment collaboration across business partners in SAP Business Network.
SAP Product(s) in Focus
SAP Business Network Supply Chain Collaboration
SAP Business Network Freight Collaboration
Project Goals and Activities
• Gather requirements and use cases
• Identify existing pain points
• Validate concepts
• Prioritize potential features / processes
Format of Engagement
Initial Call
Virtual Sessions at manageable interals
Closing Call</t>
  </si>
  <si>
    <t>Projektbeschreibung
Wenn ein Käufer Material von einem Verkäufer beschafft, erfolgt der Transport entweder auf FCA-Basis oder auf DDP-Basis.
Free Carrier (FCA): Der Verkäufer ist nur dafür verantwortlich, das Material dem Frachtführer an einem „benannten Ort der Lieferung“ zur Verfügung zu stellen, und der Käufer muss den Transport von dort aus verwalten.
Lieferung verzollt (DDP): Der Verkäufer übernimmt die gesamte Verantwortung für die Lieferung der Waren an den „benannten Bestimmungsort“
Im Fall von FCA muss der Käufer (auch der Verlader) sicherstellen, dass der organisierte Verkehrszweig rechtzeitig und mit der richtigen Kapazität den „benannten Ort der Lieferung“ erreicht. Dieses  wird für den Verlader einfacher, wenn der Transport an einen Logistikdienstleister (LDL) unterbeauftragt wird, der die gesamte Lieferung verwaltet.
Die geplante SAP Customer Engagement Initiative untersucht eine Lösung für Frachtkooperation für Käufer von SAP Business Network Supply Chain Collaboration über eine enge Integration zwischen Beschaffungskooperation und Frachtkooperation in SAP Business Network for Logistics. Der geplante Ansatz besteht darin, die Informationen zur Beschaffungskooperation in SAP Business Network Supply Chain Collaboration um logistische Informationen zu erweitern, um die Zusammenarbeit bei Transporten zwischen Geschäftspartnern in SAP Business Network zu fördern.
SAP-Produkt(e) im Fokus
• SAP Business Network Supply Chain Collaboration
• SAP Business Network Freight Collaboration
Projektziele und -aktivitäten
• Anforderungen und Anwendungsfälle sammeln
• Identifizieren vorhandener Problempunkte
• Konzepte validieren
• Priorisierung potenzieller Funktionen/Prozesse
Format der Interaktion
• Erstgespräch
• Virtuelle Sitzungen bei überschaubaren internen Sitzungen
• Abschussgespräch</t>
  </si>
  <si>
    <t>Project Description
SAP provides with the standard operations platform SAP Cloud Application Lifecycle Management (ALM) and SAP Focused Run coverage for the majority of SAP products and services from operations and monitoring perspective. In this project we like to learn from customers, which monitoring content they are interested in and how this content shall be visualized. The background is, that SAP developed a new data collection approach based on open standards, which covers several monitoring use cases as real user monitoring, health monitoring and exception monitoring. As part of the project we would guide customer through the implementation of the new approach and check with them the results from technical and semantical perspective within our tools.  
SAP Product(s) in Focus:
SAP Cloud ALM, SAP Focused Run, SAP Business Technology Platform
Project Goals and Activities:
• Review existing monitoring use cases and content
• Identify new monitoring use cases and content
• Collect feedback to improve data collection and data consumption / visualization
• Offer hands-on support if requested
Format of Engagement (Activities) &amp; Estimated Effort for Participants:
• Initial Call
• Workshops depending on availability
• Video conferences at manageable intervals
• Hands-on support if requested
• Closing Call
Estimated effort: 2-8 hours</t>
  </si>
  <si>
    <t>Überwachung von Kundenanwendungen, die mit der SAP Business Technology Platform entwickelt wurden</t>
  </si>
  <si>
    <t>Projektbeschreibung
SAP stellt die Standardbetriebsplattform SAP Cloud Application Lifecycle Management (ALM) und SAP Focused Run für die meisten SAP-Produkte und -Services aus Sicht des Betriebs und der Überwachung bereit. In diesem Projekt möchten wir von Kunden erfahren, an welchen Monitoring-Inhalten sie interessiert sind und wie diese Inhalte visualisiert werden sollen. Hintergrund ist, dass die SAP einen neuen Datensammlungsansatz entwickelt hat, der auf offenen Standards basiert und mehrere Monitoring-Anwendungsfälle wie Real-User-Monitoring, Health-Monitoring und Ausnahmenüberwachung abdeckt. Im Rahmen des Projekts führen wir den Kunden durch die Implementierung des neuen Ansatzes und prüfen mit ihm die Ergebnisse aus technischer und semantischer Sicht in unseren Tools.  
SAP-Produkt(e) im Fokus
SAP Cloud Application Lifecycle Management (ALM), SAP Focused Run, SAP Business Technology Platform
Projektziele und -aktivitäten
• Prüfung vorhandener Monitoring-Anwendungsfälle und -Inhalte
• Identifikation neuer Monitoring-Anwendungsfälle und -Inhalte
• Feedback sammeln, um die Datenerfassung und -nutzung/-visualisierung zu verbessern
• Support und Hilfestellung bei Fragen
Format des Engagements (Aktivitäten) und geschätzter Aufwand für Teilnehmer:
• Erstgespräch
• Workshops je nach Verfügbarkeit
• Videokonferenzen in überschaubaren Abständen
• Ggf. Praxisunterstützung
• Abschlussgespräch
Geschätzter Aufwand: 2-8 Stunden</t>
  </si>
  <si>
    <t>SAP Concur Lösungen - Managed Integration Service für NetSuite Connector</t>
  </si>
  <si>
    <t>SAP Business Network Supply Chain Collaboration: Integration von Beschaffungs- u. Frachtkooperation</t>
  </si>
  <si>
    <t>Partner Training für DRC Extensibility in SAP S/4HANA Cloud</t>
  </si>
  <si>
    <t>SAP Emarsys Account Engagement - Integration von SAP Emarsys Customer Engagement und SAP Sales Cloud</t>
  </si>
  <si>
    <t>Datenerkenntnisse und Handlungsempfehlungen eingebettet in Applikationen in SAP Beschaffungslösungen</t>
  </si>
  <si>
    <t>Schnelle Implementierung mit Best-Practice-Vorlagen für SAP S/4HANA Cloud, public edition</t>
  </si>
  <si>
    <t>Vereinfachung unserer Identitäts- u. Zugriffsverwaltung im intelligenten Unternehmen-was denken Sie?</t>
  </si>
  <si>
    <t xml:space="preserve">Automatisierte, firmenübergreifende Zusammenarbeit mit Blockchain, Web3 und No-Code-Services </t>
  </si>
  <si>
    <t>Supply Chain Fulfillment integration: Buyer Managed Logistics Service Provider Enablement</t>
  </si>
  <si>
    <t>Brazil: Accounting for Credit control for PIS/COFINS taxes on Assets</t>
  </si>
  <si>
    <t>https://influence.sap.com/sap/ino/#campaign/3337</t>
  </si>
  <si>
    <t>https://influence.sap.com/sap/ino/#campaign/3406</t>
  </si>
  <si>
    <t>https://influence.sap.com/sap/ino/#campaign/3338</t>
  </si>
  <si>
    <t>https://influence.sap.com/sap/ino/#campaign/3339</t>
  </si>
  <si>
    <t>https://influence.sap.com/sap/ino/#campaign/3340</t>
  </si>
  <si>
    <t>https://influence.sap.com/sap/ino/#campaign/3341</t>
  </si>
  <si>
    <t>https://influence.sap.com/sap/ino/#campaign/3342</t>
  </si>
  <si>
    <t>https://influence.sap.com/sap/ino/#campaign/3343</t>
  </si>
  <si>
    <t>https://influence.sap.com/sap/ino/#campaign/3344</t>
  </si>
  <si>
    <t>https://influence.sap.com/sap/ino/#campaign/3345</t>
  </si>
  <si>
    <t>https://influence.sap.com/sap/ino/#campaign/3346</t>
  </si>
  <si>
    <t>https://influence.sap.com/sap/ino/#campaign/3347</t>
  </si>
  <si>
    <t>https://influence.sap.com/sap/ino/#campaign/3348</t>
  </si>
  <si>
    <t>https://influence.sap.com/sap/ino/#campaign/3349</t>
  </si>
  <si>
    <t>https://influence.sap.com/sap/ino/#campaign/3350</t>
  </si>
  <si>
    <t>https://influence.sap.com/sap/ino/#campaign/3351</t>
  </si>
  <si>
    <t>https://influence.sap.com/sap/ino/#campaign/3352</t>
  </si>
  <si>
    <t>https://influence.sap.com/sap/ino/#campaign/3353</t>
  </si>
  <si>
    <t>https://influence.sap.com/sap/ino/#campaign/3354</t>
  </si>
  <si>
    <t>https://influence.sap.com/sap/ino/#campaign/3355</t>
  </si>
  <si>
    <t>https://influence.sap.com/sap/ino/#campaign/3356</t>
  </si>
  <si>
    <t>https://influence.sap.com/sap/ino/#campaign/3357</t>
  </si>
  <si>
    <t>https://influence.sap.com/sap/ino/#campaign/3358</t>
  </si>
  <si>
    <t>https://influence.sap.com/sap/ino/#campaign/3359</t>
  </si>
  <si>
    <t>https://influence.sap.com/sap/ino/#campaign/3360</t>
  </si>
  <si>
    <t>https://influence.sap.com/sap/ino/#campaign/3361</t>
  </si>
  <si>
    <t>https://influence.sap.com/sap/ino/#campaign/3362</t>
  </si>
  <si>
    <t>https://influence.sap.com/sap/ino/#campaign/3363</t>
  </si>
  <si>
    <t>https://influence.sap.com/sap/ino/#campaign/3407</t>
  </si>
  <si>
    <t>https://influence.sap.com/sap/ino/#campaign/3365</t>
  </si>
  <si>
    <t>https://influence.sap.com/sap/ino/#campaign/3366</t>
  </si>
  <si>
    <t>https://influence.sap.com/sap/ino/#campaign/3367</t>
  </si>
  <si>
    <t>https://influence.sap.com/sap/ino/#campaign/3368</t>
  </si>
  <si>
    <t>https://influence.sap.com/sap/ino/#campaign/3408</t>
  </si>
  <si>
    <t>https://influence.sap.com/sap/ino/#campaign/3369</t>
  </si>
  <si>
    <t>https://influence.sap.com/sap/ino/#campaign/3402</t>
  </si>
  <si>
    <t>https://influence.sap.com/sap/ino/#campaign/3403</t>
  </si>
  <si>
    <t>https://influence.sap.com/sap/ino/#campaign/3404</t>
  </si>
  <si>
    <t>https://influence.sap.com/sap/ino/#campaign/3405</t>
  </si>
  <si>
    <t>https://influence.sap.com/sap/ino/#campaign/3401</t>
  </si>
  <si>
    <t>https://influence.sap.com/sap/ino/#campaign/3370</t>
  </si>
  <si>
    <t>https://influence.sap.com/sap/ino/#campaign/3371</t>
  </si>
  <si>
    <t>https://influence.sap.com/sap/ino/#campaign/3372</t>
  </si>
  <si>
    <t>https://influence.sap.com/sap/ino/#campaign/3373</t>
  </si>
  <si>
    <t>https://influence.sap.com/sap/ino/#campaign/3374</t>
  </si>
  <si>
    <t>https://influence.sap.com/sap/ino/#campaign/3375</t>
  </si>
  <si>
    <t>https://influence.sap.com/sap/ino/#campaign/3376</t>
  </si>
  <si>
    <t>https://influence.sap.com/sap/ino/#campaign/3377</t>
  </si>
  <si>
    <t>https://influence.sap.com/sap/ino/#campaign/3378</t>
  </si>
  <si>
    <t>https://influence.sap.com/sap/ino/#campaign/3379</t>
  </si>
  <si>
    <t>https://influence.sap.com/sap/ino/#campaign/3380</t>
  </si>
  <si>
    <t>https://influence.sap.com/sap/ino/#campaign/3381</t>
  </si>
  <si>
    <t>https://influence.sap.com/sap/ino/#campaign/3382</t>
  </si>
  <si>
    <t>https://influence.sap.com/sap/ino/#campaign/3383</t>
  </si>
  <si>
    <t>https://influence.sap.com/sap/ino/#campaign/3384</t>
  </si>
  <si>
    <t>https://influence.sap.com/sap/ino/#campaign/3385</t>
  </si>
  <si>
    <t>https://influence.sap.com/sap/ino/#campaign/3386</t>
  </si>
  <si>
    <t>https://influence.sap.com/sap/ino/#campaign/3387</t>
  </si>
  <si>
    <t>https://influence.sap.com/sap/ino/#campaign/3388</t>
  </si>
  <si>
    <t>https://influence.sap.com/sap/ino/#campaign/3389</t>
  </si>
  <si>
    <t>https://influence.sap.com/sap/ino/#campaign/3390</t>
  </si>
  <si>
    <t>https://influence.sap.com/sap/ino/#campaign/3391</t>
  </si>
  <si>
    <t>https://influence.sap.com/sap/ino/#campaign/3392</t>
  </si>
  <si>
    <t>https://influence.sap.com/sap/ino/#campaign/3393</t>
  </si>
  <si>
    <t>https://influence.sap.com/sap/ino/#campaign/3394</t>
  </si>
  <si>
    <t>https://influence.sap.com/sap/ino/#campaign/3395</t>
  </si>
  <si>
    <t>https://influence.sap.com/sap/ino/#campaign/3396</t>
  </si>
  <si>
    <t>https://influence.sap.com/sap/ino/#campaign/3397</t>
  </si>
  <si>
    <t>https://influence.sap.com/sap/ino/#campaign/3398</t>
  </si>
  <si>
    <t>https://influence.sap.com/sap/ino/#campaign/3399</t>
  </si>
  <si>
    <t>https://influence.sap.com/sap/ino/#campaign/3400</t>
  </si>
  <si>
    <t>Word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</si>
</sst>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1"/>
      <name val="Calibri"/>
      <family val="2"/>
      <scheme val="minor"/>
    </font>
    <font>
      <sz val="11"/>
      <name val="Calibri"/>
      <family val="2"/>
      <scheme val="minor"/>
    </font>
    <font>
      <sz val="11"/>
      <color rgb="FF006100"/>
      <name val="Calibri"/>
      <family val="2"/>
      <scheme val="minor"/>
    </font>
    <font>
      <sz val="11"/>
      <color rgb="FF000000"/>
      <name val="Calibri"/>
      <family val="2"/>
    </font>
    <font>
      <b/>
      <sz val="14"/>
      <color rgb="FFFF0000"/>
      <name val="Calibri"/>
      <family val="2"/>
    </font>
    <font>
      <b/>
      <sz val="12"/>
      <color theme="1"/>
      <name val="+mn-cs"/>
      <family val="2"/>
    </font>
  </fonts>
  <fills count="23">
    <fill>
      <patternFill/>
    </fill>
    <fill>
      <patternFill patternType="gray125"/>
    </fill>
    <fill>
      <patternFill patternType="solid">
        <fgColor rgb="FFC6EFCE"/>
        <bgColor indexed="64"/>
      </patternFill>
    </fill>
    <fill>
      <patternFill patternType="solid">
        <fgColor theme="2" tint="-0.09996999800205231"/>
        <bgColor indexed="64"/>
      </patternFill>
    </fill>
    <fill>
      <patternFill patternType="solid">
        <fgColor rgb="FFFFFF00"/>
        <bgColor indexed="64"/>
      </patternFill>
    </fill>
    <fill>
      <patternFill patternType="solid">
        <fgColor theme="8"/>
        <bgColor indexed="64"/>
      </patternFill>
    </fill>
    <fill>
      <patternFill patternType="solid">
        <fgColor theme="8" tint="0.5999900102615356"/>
        <bgColor indexed="64"/>
      </patternFill>
    </fill>
    <fill>
      <patternFill patternType="solid">
        <fgColor rgb="FFCCECFF"/>
        <bgColor indexed="64"/>
      </patternFill>
    </fill>
    <fill>
      <patternFill patternType="solid">
        <fgColor rgb="FF99CCFF"/>
        <bgColor indexed="64"/>
      </patternFill>
    </fill>
    <fill>
      <patternFill patternType="solid">
        <fgColor rgb="FF6699FF"/>
        <bgColor indexed="64"/>
      </patternFill>
    </fill>
    <fill>
      <patternFill patternType="solid">
        <fgColor rgb="FFCCFFFF"/>
        <bgColor indexed="64"/>
      </patternFill>
    </fill>
    <fill>
      <patternFill patternType="solid">
        <fgColor rgb="FF66FFFF"/>
        <bgColor indexed="64"/>
      </patternFill>
    </fill>
    <fill>
      <patternFill patternType="solid">
        <fgColor rgb="FFCCCCFF"/>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rgb="FF9999FF"/>
        <bgColor indexed="64"/>
      </patternFill>
    </fill>
    <fill>
      <patternFill patternType="solid">
        <fgColor theme="4" tint="0.7999799847602844"/>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6" fillId="2" borderId="0" applyNumberFormat="0" applyBorder="0" applyAlignment="0" applyProtection="0"/>
  </cellStyleXfs>
  <cellXfs count="36">
    <xf numFmtId="0" fontId="0" fillId="0" borderId="0" xfId="0"/>
    <xf numFmtId="0" fontId="2" fillId="3" borderId="0" xfId="0" applyFont="1" applyFill="1"/>
    <xf numFmtId="0" fontId="2" fillId="4" borderId="0" xfId="0" applyFont="1" applyFill="1"/>
    <xf numFmtId="0" fontId="3" fillId="0" borderId="0" xfId="20"/>
    <xf numFmtId="0" fontId="0" fillId="3" borderId="0" xfId="0" applyFill="1"/>
    <xf numFmtId="0" fontId="0" fillId="5" borderId="0" xfId="0" applyFill="1"/>
    <xf numFmtId="0" fontId="0" fillId="6" borderId="0" xfId="0" applyFill="1"/>
    <xf numFmtId="0" fontId="2" fillId="0" borderId="0" xfId="0" applyFont="1" applyAlignment="1">
      <alignment horizontal="left" vertical="top"/>
    </xf>
    <xf numFmtId="0" fontId="2" fillId="3" borderId="0" xfId="0" applyFont="1" applyFill="1" applyAlignment="1">
      <alignment horizontal="left" vertical="top" wrapText="1"/>
    </xf>
    <xf numFmtId="0" fontId="4" fillId="3" borderId="0" xfId="0" applyFont="1" applyFill="1" applyAlignment="1">
      <alignment horizontal="left" vertical="top"/>
    </xf>
    <xf numFmtId="0" fontId="2" fillId="3" borderId="0" xfId="0" applyFont="1" applyFill="1" applyAlignment="1">
      <alignment horizontal="left" vertical="top"/>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2" fillId="7" borderId="0" xfId="0" applyFont="1" applyFill="1"/>
    <xf numFmtId="0" fontId="2" fillId="8" borderId="0" xfId="0" applyFont="1" applyFill="1"/>
    <xf numFmtId="0" fontId="2" fillId="9" borderId="0" xfId="0" applyFont="1" applyFill="1"/>
    <xf numFmtId="0" fontId="2" fillId="10" borderId="0" xfId="0" applyFont="1" applyFill="1"/>
    <xf numFmtId="0" fontId="2" fillId="11" borderId="0" xfId="0" applyFont="1" applyFill="1"/>
    <xf numFmtId="0" fontId="2" fillId="12" borderId="0" xfId="0" applyFont="1" applyFill="1"/>
    <xf numFmtId="0" fontId="2" fillId="13" borderId="0" xfId="0" applyFont="1" applyFill="1"/>
    <xf numFmtId="0" fontId="2" fillId="14" borderId="0" xfId="0" applyFont="1" applyFill="1"/>
    <xf numFmtId="0" fontId="2" fillId="15" borderId="0" xfId="0" applyFont="1" applyFill="1"/>
    <xf numFmtId="0" fontId="2" fillId="16" borderId="0" xfId="0" applyFont="1" applyFill="1"/>
    <xf numFmtId="0" fontId="2" fillId="17" borderId="0" xfId="0" applyFont="1" applyFill="1"/>
    <xf numFmtId="0" fontId="2" fillId="18" borderId="0" xfId="0" applyFont="1" applyFill="1"/>
    <xf numFmtId="0" fontId="2" fillId="19" borderId="0" xfId="0" applyFont="1" applyFill="1"/>
    <xf numFmtId="0" fontId="0" fillId="20" borderId="0" xfId="0" applyFill="1"/>
    <xf numFmtId="0" fontId="5" fillId="0" borderId="0" xfId="0" applyFont="1"/>
    <xf numFmtId="0" fontId="2" fillId="0" borderId="0" xfId="0" applyFont="1"/>
    <xf numFmtId="0" fontId="2" fillId="21" borderId="0" xfId="0" applyFont="1" applyFill="1"/>
    <xf numFmtId="0" fontId="2" fillId="22" borderId="0" xfId="0" applyFont="1" applyFill="1"/>
    <xf numFmtId="0" fontId="6" fillId="2" borderId="0" xfId="21" applyAlignment="1">
      <alignment vertical="top"/>
    </xf>
    <xf numFmtId="0" fontId="0" fillId="0" borderId="0" xfId="0" applyAlignment="1">
      <alignment wrapText="1"/>
    </xf>
    <xf numFmtId="0" fontId="7" fillId="0" borderId="0" xfId="0" applyFont="1"/>
    <xf numFmtId="0" fontId="0" fillId="4" borderId="0" xfId="0" applyFill="1"/>
  </cellXfs>
  <cellStyles count="8">
    <cellStyle name="Normal" xfId="0"/>
    <cellStyle name="Percent" xfId="15"/>
    <cellStyle name="Currency" xfId="16"/>
    <cellStyle name="Currency [0]" xfId="17"/>
    <cellStyle name="Comma" xfId="18"/>
    <cellStyle name="Comma [0]" xfId="19"/>
    <cellStyle name="Link" xfId="20"/>
    <cellStyle name="Gu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11</xdr:col>
      <xdr:colOff>9525</xdr:colOff>
      <xdr:row>25</xdr:row>
      <xdr:rowOff>9525</xdr:rowOff>
    </xdr:to>
    <xdr:sp macro="" textlink="">
      <xdr:nvSpPr>
        <xdr:cNvPr id="2" name="TextBox 1"/>
        <xdr:cNvSpPr txBox="1"/>
      </xdr:nvSpPr>
      <xdr:spPr>
        <a:xfrm>
          <a:off x="9525" y="85725"/>
          <a:ext cx="6705600" cy="46863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400" b="1">
              <a:solidFill>
                <a:srgbClr val="FF0000"/>
              </a:solidFill>
            </a:rPr>
            <a:t>Disclaimer</a:t>
          </a:r>
          <a:endParaRPr lang="de-DE" sz="1100" b="1">
            <a:solidFill>
              <a:srgbClr val="FF0000"/>
            </a:solidFill>
          </a:endParaRPr>
        </a:p>
        <a:p>
          <a:r>
            <a:rPr lang="en-US" sz="1200" b="1">
              <a:solidFill>
                <a:schemeClr val="dk1"/>
              </a:solidFill>
              <a:effectLst/>
              <a:latin typeface="+mn-lt"/>
              <a:ea typeface="+mn-ea"/>
              <a:cs typeface="+mn-cs"/>
            </a:rPr>
            <a:t>Please note: Listing investment topics within communication within the SAP Customer Engagement Initiative is based on the joint interest to discuss possible and upcoming investment by SAP. The list does not reflect any commitment on software delivered with the next release(s) of any SAP product. </a:t>
          </a:r>
          <a:endParaRPr lang="de-DE" sz="1200">
            <a:solidFill>
              <a:schemeClr val="dk1"/>
            </a:solidFill>
            <a:effectLst/>
            <a:latin typeface="+mn-lt"/>
            <a:ea typeface="+mn-ea"/>
            <a:cs typeface="+mn-cs"/>
          </a:endParaRPr>
        </a:p>
        <a:p>
          <a:r>
            <a:rPr lang="en-US" sz="1200" b="1">
              <a:solidFill>
                <a:schemeClr val="dk1"/>
              </a:solidFill>
              <a:effectLst/>
              <a:latin typeface="+mn-lt"/>
              <a:ea typeface="+mn-ea"/>
              <a:cs typeface="+mn-cs"/>
            </a:rPr>
            <a:t>The information in this document is confidential and proprietary to SAP and may not be disclosed without the permission of SAP. </a:t>
          </a:r>
          <a:br>
            <a:rPr lang="en-US" sz="1200" b="1">
              <a:solidFill>
                <a:schemeClr val="dk1"/>
              </a:solidFill>
              <a:effectLst/>
              <a:latin typeface="+mn-lt"/>
              <a:ea typeface="+mn-ea"/>
              <a:cs typeface="+mn-cs"/>
            </a:rPr>
          </a:br>
          <a:r>
            <a:rPr lang="en-US" sz="1200" b="1">
              <a:solidFill>
                <a:schemeClr val="dk1"/>
              </a:solidFill>
              <a:effectLst/>
              <a:latin typeface="+mn-lt"/>
              <a:ea typeface="+mn-ea"/>
              <a:cs typeface="+mn-cs"/>
            </a:rPr>
            <a:t>Except for your obligation to protect confidential information, this document is not subject to your license agreement or any other service or subscription agreement with SAP. SAP has no obligation to pursue any course of business outlined in this document or any related document, or to develop or release any functionality mentioned therein.</a:t>
          </a:r>
          <a:endParaRPr lang="de-DE" sz="1200">
            <a:solidFill>
              <a:schemeClr val="dk1"/>
            </a:solidFill>
            <a:effectLst/>
            <a:latin typeface="+mn-lt"/>
            <a:ea typeface="+mn-ea"/>
            <a:cs typeface="+mn-cs"/>
          </a:endParaRPr>
        </a:p>
        <a:p>
          <a:r>
            <a:rPr lang="en-US" sz="1200" b="1">
              <a:solidFill>
                <a:schemeClr val="dk1"/>
              </a:solidFill>
              <a:effectLst/>
              <a:latin typeface="+mn-lt"/>
              <a:ea typeface="+mn-ea"/>
              <a:cs typeface="+mn-cs"/>
            </a:rPr>
            <a:t>This document, or any related document and SAP's strategy and possible future developments, products and or platforms directions and functionality are all subject to change and may be changed by SAP at any time for any reason without notice. The information in this document is not a commitment, promise or legal obligation to deliver any material, code or functionality.  This document is provided without a warranty of any kind, either express or implied, including but not limited to, the implied warranties of merchantability, fitness for a particular purpose, or non-infringement. This document is for informational purposes and may not be incorporated into a contract. SAP assumes no responsibility for errors or omissions in this document, except if such damages were caused by SAP’s intentional or gross negligence.</a:t>
          </a:r>
          <a:endParaRPr lang="de-DE" sz="1200">
            <a:solidFill>
              <a:schemeClr val="dk1"/>
            </a:solidFill>
            <a:effectLst/>
            <a:latin typeface="+mn-lt"/>
            <a:ea typeface="+mn-ea"/>
            <a:cs typeface="+mn-cs"/>
          </a:endParaRPr>
        </a:p>
        <a:p>
          <a:r>
            <a:rPr lang="en-US" sz="1200" b="1">
              <a:solidFill>
                <a:schemeClr val="dk1"/>
              </a:solidFill>
              <a:effectLst/>
              <a:latin typeface="+mn-lt"/>
              <a:ea typeface="+mn-ea"/>
              <a:cs typeface="+mn-cs"/>
            </a:rPr>
            <a:t>All forward-looking statements are subject to various risks and uncertainties that could cause actual results to differ materially from expectations. Readers are cautioned not to place undue reliance on these forward-looking statements, which speak only as of their dates, </a:t>
          </a:r>
          <a:br>
            <a:rPr lang="en-US" sz="1200" b="1">
              <a:solidFill>
                <a:schemeClr val="dk1"/>
              </a:solidFill>
              <a:effectLst/>
              <a:latin typeface="+mn-lt"/>
              <a:ea typeface="+mn-ea"/>
              <a:cs typeface="+mn-cs"/>
            </a:rPr>
          </a:br>
          <a:r>
            <a:rPr lang="en-US" sz="1200" b="1">
              <a:solidFill>
                <a:schemeClr val="dk1"/>
              </a:solidFill>
              <a:effectLst/>
              <a:latin typeface="+mn-lt"/>
              <a:ea typeface="+mn-ea"/>
              <a:cs typeface="+mn-cs"/>
            </a:rPr>
            <a:t>and they should not be relied upon in making purchasing decisions.</a:t>
          </a:r>
          <a:endParaRPr lang="de-DE"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influence.sap.com/sap/ino/#campaign/3356" TargetMode="External" /><Relationship Id="rId2" Type="http://schemas.openxmlformats.org/officeDocument/2006/relationships/hyperlink" Target="https://influence.sap.com/sap/ino/#campaign/3390" TargetMode="External" /><Relationship Id="rId3" Type="http://schemas.openxmlformats.org/officeDocument/2006/relationships/hyperlink" Target="https://influence.sap.com/sap/ino/#campaign/3380"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A6BCD-43BE-440B-9F6D-F6B2C662199B}">
  <dimension ref="A1:A1"/>
  <sheetViews>
    <sheetView workbookViewId="0" topLeftCell="A1">
      <selection activeCell="E27" sqref="E27"/>
    </sheetView>
  </sheetViews>
  <sheetFormatPr defaultColWidth="9.140625" defaultRowHeight="15"/>
  <sheetData/>
  <sheetProtection algorithmName="SHA-512" hashValue="qqWiXQyK8Df/n589QVcYUZ3Uh8hN/OXuvS5iSaGLeQ79B/8kOufxwk9uhYc8f1NyRsmXur+CeskF+SpWwPNnBA==" saltValue="ICK5lk0K93KC/e471jKolw==" spinCount="100000"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65C18-7D89-4289-88E7-4932C9EB7448}">
  <sheetPr>
    <tabColor rgb="FFFFFF00"/>
  </sheetPr>
  <dimension ref="A1:H169"/>
  <sheetViews>
    <sheetView tabSelected="1" workbookViewId="0" topLeftCell="A1">
      <selection activeCell="C2" sqref="C2"/>
    </sheetView>
  </sheetViews>
  <sheetFormatPr defaultColWidth="9.140625" defaultRowHeight="15"/>
  <cols>
    <col min="1" max="2" width="14.140625" style="0" customWidth="1"/>
    <col min="3" max="3" width="25.00390625" style="0" bestFit="1" customWidth="1"/>
    <col min="4" max="4" width="27.8515625" style="0" customWidth="1"/>
    <col min="5" max="5" width="31.421875" style="0" customWidth="1"/>
    <col min="6" max="6" width="26.140625" style="0" customWidth="1"/>
    <col min="7" max="8" width="14.140625" style="0" customWidth="1"/>
  </cols>
  <sheetData>
    <row r="1" spans="1:7" s="1" customFormat="1" ht="15">
      <c r="A1" s="2" t="s">
        <v>0</v>
      </c>
      <c r="B1" s="2" t="s">
        <v>1</v>
      </c>
      <c r="C1" s="1" t="s">
        <v>2</v>
      </c>
      <c r="D1" s="1" t="s">
        <v>3</v>
      </c>
      <c r="E1" s="1" t="s">
        <v>4</v>
      </c>
      <c r="F1" s="1" t="s">
        <v>5</v>
      </c>
      <c r="G1" s="1" t="s">
        <v>6</v>
      </c>
    </row>
    <row r="2" spans="1:8" ht="15">
      <c r="A2">
        <v>2023127</v>
      </c>
      <c r="B2">
        <v>7</v>
      </c>
      <c r="C2" t="str">
        <f>VLOOKUP(B2,'AKs (Stand Juni 2022)'!A:B,2,FALSE)</f>
        <v>AG Application Lifecycle Management (ALM) Österreich</v>
      </c>
      <c r="D2" t="str">
        <f>IF(ISERROR(VLOOKUP(A2,Topics!$A:$B,2,FALSE)),"",VLOOKUP(A2,Topics!$A:$B,2,FALSE))</f>
        <v>Planned App to Improve Implementation Process for SAP S/4HANA Cloud, public edition</v>
      </c>
      <c r="E2" t="str">
        <f>VLOOKUP(A2,Topics!A:E,4,FALSE)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2" t="str">
        <f>VLOOKUP(A2,Topics!A:G,5,FALSE)</f>
        <v>Geplante App zur Verbesserung des Implementierungsprozesses für SAP S/4HANA Cloud, Public Edition</v>
      </c>
      <c r="G2" t="str">
        <f>VLOOKUP(A2,Topics!A:H,8,FALSE)</f>
        <v>https://influence.sap.com/sap/ino/#campaign/3341</v>
      </c>
      <c r="H2" s="3" t="str">
        <f aca="true" t="shared" si="0" ref="H2:H31">HYPERLINK(G2,G2)</f>
        <v>https://influence.sap.com/sap/ino/#campaign/3341</v>
      </c>
    </row>
    <row r="3" spans="1:8" ht="15">
      <c r="A3">
        <v>2023141</v>
      </c>
      <c r="B3">
        <v>16</v>
      </c>
      <c r="C3" t="str">
        <f>VLOOKUP(B3,'AKs (Stand Juni 2022)'!A:B,2,FALSE)</f>
        <v>AG Business Analytics (Österreich)</v>
      </c>
      <c r="D3" t="str">
        <f>IF(ISERROR(VLOOKUP(A3,Topics!$A:$B,2,FALSE)),"",VLOOKUP(A3,Topics!$A:$B,2,FALSE))</f>
        <v>Document Printing with Anonymization as a Service Enabled</v>
      </c>
      <c r="E3" t="str">
        <f>VLOOKUP(A3,Topics!A:E,4,FALSE)</f>
        <v>Description of Planned Project The requirements for protecting personal data are broadly applicable and the penalties for violations are severe; violating the EU General Data Protection Regulation (GDPR) carries fines of up-to 4% of the company&amp;rsquo;s worldwide annual turnover.&amp;nbsp;The GDPR defines personal data as follows (Recital 26): The principles of data protection should apply to any information concerning an identified or identifiable natural person.&amp;nbsp; Obvious examples include Personally Identifying Information (PII) a subset of &amp;lsquo;personal data&amp;rsquo; which include attributes like name, identification number and birthdate. To reduce the risk of exposing privacy and violating GDPR regulations, SAP Print service, as one of the components for the output management concept, has delivered a Beta feature for handling Personally Identifying Information (PII) automatic anonymization.&amp;nbsp; It provides the public APIs for any cloud applications and supports to embed the anonymization capacity for the business documents which are in the different types, such as, PDF, JPEG and TXT etc. It is normally considered as Anonymization as a Service. In the current beta feature, the supported information classes to be anonymized are listed as below:  Email Person Name Phone Numbers URLs  The planned SAP Customer Engagement Initiative project evaluates Personally Identifying Information (PII) anonymization requirement from customer&amp;rsquo;s daily work, especially, when the user triggers document printing. We also aim to validate the accuracy of the current SAP anonymization techniques. SAP Product(s) in Focus  SAP Print service SAP Business Technology Platform  Project Goals and Activities  Gather requirements and use cases Identify existing pain points Validate concepts Prioritize potential features / processes  Format of Engagement (Activities) &amp;amp; Estimated Effort for Participants  Initial Call Video conferences at manageable intervals Telephone conferences at manageable intervals Early prototype testing Closing Call&amp;nbsp;  Estimated effort: 2 hours per month</v>
      </c>
      <c r="F3" t="str">
        <f>VLOOKUP(A3,Topics!A:G,5,FALSE)</f>
        <v>Belegdruck mit aktivierter Anonymisierung als Service</v>
      </c>
      <c r="G3" t="str">
        <f>VLOOKUP(A3,Topics!A:H,8,FALSE)</f>
        <v>https://influence.sap.com/sap/ino/#campaign/3351</v>
      </c>
      <c r="H3" s="3" t="str">
        <f t="shared" si="0"/>
        <v>https://influence.sap.com/sap/ino/#campaign/3351</v>
      </c>
    </row>
    <row r="4" spans="1:8" ht="15">
      <c r="A4">
        <v>2023175</v>
      </c>
      <c r="B4">
        <v>16</v>
      </c>
      <c r="C4" t="str">
        <f>VLOOKUP(B4,'AKs (Stand Juni 2022)'!A:B,2,FALSE)</f>
        <v>AG Business Analytics (Österreich)</v>
      </c>
      <c r="D4" t="str">
        <f>IF(ISERROR(VLOOKUP(A4,Topics!$A:$B,2,FALSE)),"",VLOOKUP(A4,Topics!$A:$B,2,FALSE))</f>
        <v>Smart search capabilities for Search Service for SAP Commerce Cloud</v>
      </c>
      <c r="E4" t="str">
        <f>VLOOKUP(A4,Topics!A:E,4,FALSE)</f>
        <v xml:space="preserve">Project description:  SAP Commerce Cloud plans to release a new Search Service (link: https://roadmaps.sap.com/board?PRODUCT=73555000100800001224&amp;amp;range=CURRENT-LAST#Q1%202023;INNO=40F2E9281A631EDABDE72289501180FD) offering in 2023. The product team is researching smart capabilities for Search Service, such as personalisation (link: https://roadmaps.sap.com/board?PRODUCT=73555000100800001224&amp;amp;range=CURRENT-LAST#Q1%202023;INNO=E78B0E4728D31EDD9FA7B5A588198838), NLP, and AI-powered query suggestions. For this, customer input and validation are invaluable.&amp;nbsp;Products in focus:  SAP Commerce Cloud Intelligent selling services for SAP Commerce Cloud  Project goals and activities:  Set key priorities for smart search capabilities for Search Service for SAP Commerce Cloud.&amp;nbsp;Format of Engagement (Activities) &amp;amp; Estimated Effort for Participants:  Intro Call, virtual: 30 minutes Individual or grouped feedback sessions: 2 hours Closing Call: 30 minutes </v>
      </c>
      <c r="F4" t="str">
        <f>VLOOKUP(A4,Topics!A:G,5,FALSE)</f>
        <v xml:space="preserve">Smart-Search-Funktionen für den Suchservice für SAP Commerce Cloud </v>
      </c>
      <c r="G4" t="str">
        <f>VLOOKUP(A4,Topics!A:H,8,FALSE)</f>
        <v>https://influence.sap.com/sap/ino/#campaign/3405</v>
      </c>
      <c r="H4" s="3" t="str">
        <f t="shared" si="0"/>
        <v>https://influence.sap.com/sap/ino/#campaign/3405</v>
      </c>
    </row>
    <row r="5" spans="1:8" ht="15">
      <c r="A5">
        <v>2023166</v>
      </c>
      <c r="B5">
        <v>24</v>
      </c>
      <c r="C5" t="str">
        <f>VLOOKUP(B5,'AKs (Stand Juni 2022)'!A:B,2,FALSE)</f>
        <v>AG CCC/Service &amp; Support (Schweiz)</v>
      </c>
      <c r="D5" t="str">
        <f>IF(ISERROR(VLOOKUP(A5,Topics!$A:$B,2,FALSE)),"",VLOOKUP(A5,Topics!$A:$B,2,FALSE))</f>
        <v>Implementing low-code development with SAP Build</v>
      </c>
      <c r="E5" t="str">
        <f>VLOOKUP(A5,Topics!A:E,4,FALSE)</f>
        <v>Project Description: The planned SAP Customer Engagement Initiative project has the purpose of validating capabilities and concepts around SAP&amp;rsquo;s low-code development offering SAP Build. We will be looking at governance concepts, integration of low-code apps and processes into other SAP solutions, end-to-end use cases that can be built with low-code i.e. for guided onboarding experiences in HR or procurement, and other roadmap items. SAP Product(s) in FocusThe entire SAP Build offering, including SAP Build Apps, SAP Build Process Automation, and SAP Build Work Zone.&amp;nbsp; Project Goals and Activities  Gather requirements and use cases&amp;nbsp; Validate concepts Prioritize potential features / processes&amp;nbsp;  Format of Engagement (Activities) &amp;amp; Estimated Effort for Participants  Initial Call&amp;nbsp; Workshops depending on availability Video conferences at manageable intervals Usability testing Early prototype testing&amp;nbsp; Closing Call&amp;nbsp;  Estimated effort:&amp;nbsp;2-3h per month &amp;nbsp;</v>
      </c>
      <c r="F5" t="str">
        <f>VLOOKUP(A5,Topics!A:G,5,FALSE)</f>
        <v>Low-code Entwicklung implementieren mit SAP Build</v>
      </c>
      <c r="G5" t="str">
        <f>VLOOKUP(A5,Topics!A:H,8,FALSE)</f>
        <v>https://influence.sap.com/sap/ino/#campaign/3366</v>
      </c>
      <c r="H5" s="3" t="str">
        <f t="shared" si="0"/>
        <v>https://influence.sap.com/sap/ino/#campaign/3366</v>
      </c>
    </row>
    <row r="6" spans="1:8" ht="15">
      <c r="A6">
        <v>2023127</v>
      </c>
      <c r="B6">
        <v>26</v>
      </c>
      <c r="C6" t="str">
        <f>VLOOKUP(B6,'AKs (Stand Juni 2022)'!A:B,2,FALSE)</f>
        <v>AG Cloud Environment in IT &amp; Business (Schweiz)</v>
      </c>
      <c r="D6" t="str">
        <f>IF(ISERROR(VLOOKUP(A6,Topics!$A:$B,2,FALSE)),"",VLOOKUP(A6,Topics!$A:$B,2,FALSE))</f>
        <v>Planned App to Improve Implementation Process for SAP S/4HANA Cloud, public edition</v>
      </c>
      <c r="E6" t="str">
        <f>VLOOKUP(A6,Topics!A:E,4,FALSE)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6" t="str">
        <f>VLOOKUP(A6,Topics!A:G,5,FALSE)</f>
        <v>Geplante App zur Verbesserung des Implementierungsprozesses für SAP S/4HANA Cloud, Public Edition</v>
      </c>
      <c r="G6" t="str">
        <f>VLOOKUP(A6,Topics!A:H,8,FALSE)</f>
        <v>https://influence.sap.com/sap/ino/#campaign/3341</v>
      </c>
      <c r="H6" s="3" t="str">
        <f t="shared" si="0"/>
        <v>https://influence.sap.com/sap/ino/#campaign/3341</v>
      </c>
    </row>
    <row r="7" spans="1:8" ht="15">
      <c r="A7">
        <v>2023166</v>
      </c>
      <c r="B7">
        <v>26</v>
      </c>
      <c r="C7" t="str">
        <f>VLOOKUP(B7,'AKs (Stand Juni 2022)'!A:B,2,FALSE)</f>
        <v>AG Cloud Environment in IT &amp; Business (Schweiz)</v>
      </c>
      <c r="D7" t="str">
        <f>IF(ISERROR(VLOOKUP(A7,Topics!$A:$B,2,FALSE)),"",VLOOKUP(A7,Topics!$A:$B,2,FALSE))</f>
        <v>Implementing low-code development with SAP Build</v>
      </c>
      <c r="E7" t="str">
        <f>VLOOKUP(A7,Topics!A:E,4,FALSE)</f>
        <v>Project Description: The planned SAP Customer Engagement Initiative project has the purpose of validating capabilities and concepts around SAP&amp;rsquo;s low-code development offering SAP Build. We will be looking at governance concepts, integration of low-code apps and processes into other SAP solutions, end-to-end use cases that can be built with low-code i.e. for guided onboarding experiences in HR or procurement, and other roadmap items. SAP Product(s) in FocusThe entire SAP Build offering, including SAP Build Apps, SAP Build Process Automation, and SAP Build Work Zone.&amp;nbsp; Project Goals and Activities  Gather requirements and use cases&amp;nbsp; Validate concepts Prioritize potential features / processes&amp;nbsp;  Format of Engagement (Activities) &amp;amp; Estimated Effort for Participants  Initial Call&amp;nbsp; Workshops depending on availability Video conferences at manageable intervals Usability testing Early prototype testing&amp;nbsp; Closing Call&amp;nbsp;  Estimated effort:&amp;nbsp;2-3h per month &amp;nbsp;</v>
      </c>
      <c r="F7" t="str">
        <f>VLOOKUP(A7,Topics!A:G,5,FALSE)</f>
        <v>Low-code Entwicklung implementieren mit SAP Build</v>
      </c>
      <c r="G7" t="str">
        <f>VLOOKUP(A7,Topics!A:H,8,FALSE)</f>
        <v>https://influence.sap.com/sap/ino/#campaign/3366</v>
      </c>
      <c r="H7" s="3" t="str">
        <f t="shared" si="0"/>
        <v>https://influence.sap.com/sap/ino/#campaign/3366</v>
      </c>
    </row>
    <row r="8" spans="1:8" ht="15">
      <c r="A8">
        <v>2023155</v>
      </c>
      <c r="B8">
        <v>26</v>
      </c>
      <c r="C8" t="str">
        <f>VLOOKUP(B8,'AKs (Stand Juni 2022)'!A:B,2,FALSE)</f>
        <v>AG Cloud Environment in IT &amp; Business (Schweiz)</v>
      </c>
      <c r="D8" t="str">
        <f>IF(ISERROR(VLOOKUP(A8,Topics!$A:$B,2,FALSE)),"",VLOOKUP(A8,Topics!$A:$B,2,FALSE))</f>
        <v>SAP Responsibility Management Service in SAP Business Technology Platform</v>
      </c>
      <c r="E8" t="str">
        <f>VLOOKUP(A8,Topics!A:E,4,FALSE)</f>
        <v xml:space="preserve">Topic DescriptionSAP Responsibility Management service on SAP Business Technology Platform provides a central capability which enables application scenarios to determine one or more persons responsible for a task, activity or business document. The capability of retrieving agents from any given satellite system along with condition-based and function-based agent determination are the key assets of SAP Responsibility Management service on SAP Business Technology Platform. SAP Product(s) in Focus   SAP Responsibility Management service SAP Business Technology Platform (BTP)  Project GoalDefine (functional) Responsibilities of an employee once and reuse it everywhere required across the connected systems where the business runs end to end. Responsibilities can be defined in 2 ways - using Teams &amp;amp; Functions and using Responsibility Rules. Define and determine agents for BTP workflows. Project Goal and Activities Plan a one-to-one session with customers and understand their use cases and convey them how they can leverage responsibility management features.Try to understand if there are any hiccups in modelling Teams or Rules (if any)Figure out the gaps in documentation/application data flow.Receive and evaluate customer feedbackInvolvement in release feature demos.&amp;nbsp; Format of Engagement (Activities) &amp;amp; Estimated Effort for Participants  Initial Call:1 hour Workshops depending on availability: 2 hours&amp;nbsp; Video / Telephone conferences at manageable intervals: 1.5 hours Usability testing: 4 * 2 = 8 hours Closing Call: 1 hour </v>
      </c>
      <c r="F8" t="str">
        <f>VLOOKUP(A8,Topics!A:G,5,FALSE)</f>
        <v>SAP Responsibility Management Service in SAP Business Technology Platform</v>
      </c>
      <c r="G8" t="str">
        <f>VLOOKUP(A8,Topics!A:H,8,FALSE)</f>
        <v>https://influence.sap.com/sap/ino/#campaign/3359</v>
      </c>
      <c r="H8" s="3" t="str">
        <f t="shared" si="0"/>
        <v>https://influence.sap.com/sap/ino/#campaign/3359</v>
      </c>
    </row>
    <row r="9" spans="1:8" ht="15">
      <c r="A9">
        <v>2023165</v>
      </c>
      <c r="B9">
        <v>26</v>
      </c>
      <c r="C9" t="str">
        <f>VLOOKUP(B9,'AKs (Stand Juni 2022)'!A:B,2,FALSE)</f>
        <v>AG Cloud Environment in IT &amp; Business (Schweiz)</v>
      </c>
      <c r="D9" t="str">
        <f>IF(ISERROR(VLOOKUP(A9,Topics!$A:$B,2,FALSE)),"",VLOOKUP(A9,Topics!$A:$B,2,FALSE))</f>
        <v>Improving the customer experience utilizing SAP Business Technology Platform</v>
      </c>
      <c r="E9" t="str">
        <f>VLOOKUP(A9,Topics!A:E,4,FALSE)</f>
        <v xml:space="preserve"> Project Description&amp;nbsp;&amp;nbsp;   As part of an innovation project, we are striving to enhance the effectiveness and efficiency of our users in operating the platform as well as its components. Tasks under investigation comprise set up development projects, account and role management, onboarding developer,&amp;nbsp;as well as maintenance efforts.&amp;nbsp;   We want to understand and learn in more detail how customers interact with the platform, what their needs are, what activities could be automated and how to provide a tailored experience for each customer. In order to improve project set-up, account modelling and system monitoring.&amp;nbsp;   Project Goals &amp;amp; Activities&amp;nbsp;&amp;nbsp;   We are looking for customers interested in joining us on this journey and providing feedback along the way, that can help shape the project focus. Some of the prevalent questions include:&amp;nbsp;    Where are the pain points regarding administrative tasks during project set-up?&amp;nbsp; Which use cases and/or reference scenarios should be considered and why?&amp;nbsp; How are the tasks/responsibility shared among different collaborating developers/roles?&amp;nbsp;    Primarily, we are looking for customers who are experienced with SAP BTP and strive to discuss and evaluate their maintenance experience and their most frequent activities and workflows. &amp;nbsp;For the initial activities, participation of SAP BTP/Cloud Administrators, and/or Cloud DevOps (Operations Experts, Process Operators), and/or Cloud Native Developers is expected.&amp;nbsp;   Format of Engagement&amp;nbsp;&amp;nbsp;   Types of planned activities include: &amp;nbsp;    Information calls with open feedback channel&amp;nbsp; Workshops depending on availability&amp;nbsp; In-Depth sessions to understand and discuss specific use cases and pain points&amp;nbsp;    Engagement Estimation    Initial call 1h Workshop 1.5h (depending on participants availability) or In-Depth interview sessions 1h  </v>
      </c>
      <c r="F9" t="str">
        <f>VLOOKUP(A9,Topics!A:G,5,FALSE)</f>
        <v>Verbesserte Kundenerfahrung mit SAP Business Technology Platform</v>
      </c>
      <c r="G9" t="str">
        <f>VLOOKUP(A9,Topics!A:H,8,FALSE)</f>
        <v>https://influence.sap.com/sap/ino/#campaign/3365</v>
      </c>
      <c r="H9" s="3" t="str">
        <f t="shared" si="0"/>
        <v>https://influence.sap.com/sap/ino/#campaign/3365</v>
      </c>
    </row>
    <row r="10" spans="1:8" ht="15">
      <c r="A10">
        <v>2023171</v>
      </c>
      <c r="B10">
        <v>26</v>
      </c>
      <c r="C10" t="str">
        <f>VLOOKUP(B10,'AKs (Stand Juni 2022)'!A:B,2,FALSE)</f>
        <v>AG Cloud Environment in IT &amp; Business (Schweiz)</v>
      </c>
      <c r="D10" t="str">
        <f>IF(ISERROR(VLOOKUP(A10,Topics!$A:$B,2,FALSE)),"",VLOOKUP(A10,Topics!$A:$B,2,FALSE))</f>
        <v>Localization as a Self-Service for SAP S/4HANA Cloud, public edition</v>
      </c>
      <c r="E10" t="str">
        <f>VLOOKUP(A10,Topics!A:E,4,FALSE)</f>
        <v>Projektbeschreibung SAP S/4HANA Cloud, public edition has 48 standard local versions available and 11 more local versions planned in the road map for defined business processes. In order to use SAP S/4HANA Cloud, public edition globally, customers can use localization as a self-service capabilities to build new local versions beyond those available or planned in standard. They can also extend the available local versions to meet their last mile localization requirements.The planned SAP Customer Engagement Initiative project on localization extensibility intends to understand the various business scenarios where customers and partners often extend the SAP solution to meet their own localization specific business requirements SAP Product(s) in Focus  SAP S/4HANA Cloud, public edition&amp;nbsp;  Project Goals and Activities Due to varying business needs, most customers do build additional business scenarios to fulfill a legal requirement or a localization need to meet their business process. These extension scenarios are developed using localization as a self-service capabilities in SAP S/4HANA Cloud, public edition. We would like to invite partners and customers who have requirements of extending SAP S/4HANA cloud, public edition localization, either via new local versions or extending available local versions. This project plans to understand various such localization extensibility scenarios, needs and challenges associated with it and evaluate how SAP can enable the product to fulfill the needs even better. Activities in focus are:&amp;nbsp;  Understand the specific localization scenarios that customers and partners have developed/plan to develop using extensibility options available in SAP S/4HANA Cloud, public edition&amp;nbsp; Identify the challenges and pain points in implementing the extensibility scenarios in SAP S/4HANA Cloud, public edition&amp;nbsp; Discuss localization as a self-service capabilities and get feedback/suggestions for improvement  &amp;nbsp;Format of Engagement (Activities) &amp;amp; Estimated Effort for Participants  Initial Call: 1 hour Feedback workshop virtually: 2 hours Further feedback iterations: depending on participant&amp;rsquo;s availability and the topics, further sessions would be planned Closing Call: 1 hour  Estimated Effort: About 6 hours per month for a planned 3 month duration</v>
      </c>
      <c r="F10" t="str">
        <f>VLOOKUP(A10,Topics!A:G,5,FALSE)</f>
        <v>Lokalisierung als Self-Service für SAP S/4HANA Cloud, public edition</v>
      </c>
      <c r="G10" t="str">
        <f>VLOOKUP(A10,Topics!A:H,8,FALSE)</f>
        <v>https://influence.sap.com/sap/ino/#campaign/3369</v>
      </c>
      <c r="H10" s="3" t="str">
        <f t="shared" si="0"/>
        <v>https://influence.sap.com/sap/ino/#campaign/3369</v>
      </c>
    </row>
    <row r="11" spans="1:8" ht="15">
      <c r="A11">
        <v>2023196</v>
      </c>
      <c r="B11">
        <v>26</v>
      </c>
      <c r="C11" t="str">
        <f>VLOOKUP(B11,'AKs (Stand Juni 2022)'!A:B,2,FALSE)</f>
        <v>AG Cloud Environment in IT &amp; Business (Schweiz)</v>
      </c>
      <c r="D11" t="str">
        <f>IF(ISERROR(VLOOKUP(A11,Topics!$A:$B,2,FALSE)),"",VLOOKUP(A11,Topics!$A:$B,2,FALSE))</f>
        <v>Migration to SAP HANA Cloud</v>
      </c>
      <c r="E11" t="str">
        <f>VLOOKUP(A11,Topics!A:E,4,FALSE)</f>
        <v xml:space="preserve">Project Description SAP provides a tool called &amp;ldquo;Self-Service migration for SAP HANA Cloud&amp;rdquo;. The migration of SAP HANA service for SAP BTP or SAP HANA 2 to SAP HANA Cloud is using this tool. In this SAP Customer Engagement Initiative project, we would like to  Discuss a migration of design time object as database tables or calculation views Explain the &amp;ldquo;XSC to XSA Migration tool&amp;rdquo; which is part of SAP HANA 2.0 Evaluate an open-source command line tool called HANA-CLI from GitHub/SAP-Samples  SAP Product(s) in Focus&amp;nbsp;&amp;nbsp;&amp;nbsp;&amp;nbsp;&amp;nbsp;&amp;nbsp;&amp;nbsp;&amp;nbsp;&amp;nbsp;&amp;nbsp;&amp;nbsp;&amp;nbsp;&amp;nbsp;&amp;nbsp;&amp;nbsp;&amp;nbsp;&amp;nbsp;&amp;nbsp;  SAP HANA Cloud&amp;nbsp; SAP HANA 2.0 (with XSC Content)&amp;nbsp; Self-Service Migration for SAP HANA Cloud&amp;nbsp;&amp;nbsp;&amp;nbsp;&amp;nbsp;  &amp;nbsp;Project Goals and Activities  Proving functional completeness of our current offering Check the functionality of data migration including migration checks and technical connectivity Feedback on the usability of the product for data migration&amp;nbsp; Feedback on the usability of the design time object migration tool Migrate existing SAP HANA service for SAP BTP or SAP HANA 2 to SAP HANA Cloud Discussion on migration tasks given by the customers  Format of Engagement (Activities) &amp;amp; Estimated Effort for Participants:  Initial Call: one hour Virtual Feedback Workshops (individually or in groups): 2-4 hours&amp;nbsp;&amp;nbsp; Further feedback iterations: depending on participant&amp;rsquo;s availability Closing Call: one hour </v>
      </c>
      <c r="F11" t="str">
        <f>VLOOKUP(A11,Topics!A:G,5,FALSE)</f>
        <v>SAP HANA Migration service</v>
      </c>
      <c r="G11" t="str">
        <f>VLOOKUP(A11,Topics!A:H,8,FALSE)</f>
        <v>https://influence.sap.com/sap/ino/#campaign/3379</v>
      </c>
      <c r="H11" s="3" t="str">
        <f t="shared" si="0"/>
        <v>https://influence.sap.com/sap/ino/#campaign/3379</v>
      </c>
    </row>
    <row r="12" spans="1:8" ht="15">
      <c r="A12">
        <v>20231118</v>
      </c>
      <c r="B12">
        <v>26</v>
      </c>
      <c r="C12" t="str">
        <f>VLOOKUP(B12,'AKs (Stand Juni 2022)'!A:B,2,FALSE)</f>
        <v>AG Cloud Environment in IT &amp; Business (Schweiz)</v>
      </c>
      <c r="D12" t="str">
        <f>IF(ISERROR(VLOOKUP(A12,Topics!$A:$B,2,FALSE)),"",VLOOKUP(A12,Topics!$A:$B,2,FALSE))</f>
        <v>Fast implementation with pre-defined best-practice templates for SAP S/4HANA Cloud, public edition</v>
      </c>
      <c r="E12" t="str">
        <f>VLOOKUP(A12,Topics!A:E,4,FALSE)</f>
        <v>Project DescriptionFast-Start Implementation with pre-defined best-practice templates for SAP S/HANA Cloud, public edition. The Fast-Start Implementation Template consists out of predefined Content (Scoping, Fine-Tuning and Default Values). This will have an impact to fasten the DDA/CBC processes, in order to shorten the implementation/configuration of SAP S/4HANA Cloud, public edition and it will increase the time-to-value inclunding a high quality of the configuration results (less human errors) for our customers. The predefined templates are complementing also the guided implementation project. With that approach we are able to address customers with less budgets and therefore we will be entering new opportunities in the lower midmarket for SAP S/4HANA Cloud, public edition. SAP Product(s) in Focus:  SAP S/4HANA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v>
      </c>
      <c r="F12" t="str">
        <f>VLOOKUP(A12,Topics!A:G,5,FALSE)</f>
        <v>Schnelle Implementierung mit Best-Practice-Vorlagen für SAP S/4HANA Cloud, public edition</v>
      </c>
      <c r="G12" t="str">
        <f>VLOOKUP(A12,Topics!A:H,8,FALSE)</f>
        <v>https://influence.sap.com/sap/ino/#campaign/3396</v>
      </c>
      <c r="H12" s="3" t="str">
        <f t="shared" si="0"/>
        <v>https://influence.sap.com/sap/ino/#campaign/3396</v>
      </c>
    </row>
    <row r="13" spans="1:8" ht="15">
      <c r="A13">
        <v>20231119</v>
      </c>
      <c r="B13">
        <v>26</v>
      </c>
      <c r="C13" t="str">
        <f>VLOOKUP(B13,'AKs (Stand Juni 2022)'!A:B,2,FALSE)</f>
        <v>AG Cloud Environment in IT &amp; Business (Schweiz)</v>
      </c>
      <c r="D13" t="str">
        <f>IF(ISERROR(VLOOKUP(A13,Topics!$A:$B,2,FALSE)),"",VLOOKUP(A13,Topics!$A:$B,2,FALSE))</f>
        <v>Plug &amp; Play Connection for fast and guided 3rd party solutions for SAP S/4HANA Cloud, public edition</v>
      </c>
      <c r="E13" t="str">
        <f>VLOOKUP(A13,Topics!A:E,4,FALSE)</f>
        <v>Project DescriptionPlug &amp;amp; Play approach to connect fast and guided 3rd party solutions for SAP S/4HANA Cloud, public edition. Best practice 3rd party solutions like Shopify ecommerce, UBS shipments etc. will be connected via SAP&amp;rsquo;s CPI technology to SAP S/4HANA Cloud, public edition. Predefined integration scenarios will be used to increase the speed of such 3rd party integrations to a minimum project effort (plug &amp;amp; play). All scenarios will be published via a digital library for our customers. This is in alignment with the modular suite direction. It complements the projects we are running related to the guided implementation. SAP Products in Focus:  SAP S/4 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v>
      </c>
      <c r="F13" t="str">
        <f>VLOOKUP(A13,Topics!A:G,5,FALSE)</f>
        <v>Plug &amp; Play zur einfachen Anbindung von Drittanbieterlösungen für SAP S/4HANA Cloud, public edition</v>
      </c>
      <c r="G13" t="str">
        <f>VLOOKUP(A13,Topics!A:H,8,FALSE)</f>
        <v>https://influence.sap.com/sap/ino/#campaign/3397</v>
      </c>
      <c r="H13" s="3" t="str">
        <f t="shared" si="0"/>
        <v>https://influence.sap.com/sap/ino/#campaign/3397</v>
      </c>
    </row>
    <row r="14" spans="1:8" ht="15">
      <c r="A14">
        <v>2023133</v>
      </c>
      <c r="B14">
        <v>28</v>
      </c>
      <c r="C14" t="str">
        <f>VLOOKUP(B14,'AKs (Stand Juni 2022)'!A:B,2,FALSE)</f>
        <v>AG Cloud Security</v>
      </c>
      <c r="D14" t="str">
        <f>IF(ISERROR(VLOOKUP(A14,Topics!$A:$B,2,FALSE)),"",VLOOKUP(A14,Topics!$A:$B,2,FALSE))</f>
        <v>Augmented Access Control - Access made simpler and more secure</v>
      </c>
      <c r="E14" t="str">
        <f>VLOOKUP(A14,Topics!A:E,4,FALSE)</f>
        <v>Project DescriptionThe Augmented Access Control (AAC) provides scalable, dynamic, and user-centric access control for simple and secure system access in times of accelerated digital transformation. AAC and SAP Innovation Center Network (ICN) are looking to leverage Artificial Intelligence and Natural Language Processing with customers&amp;rsquo; own data to streamline the access control process for both approvers and approval seekers. Focus of the project:  Leverage machine learning in providing context-relevant access role recommendations.&amp;nbsp; Improve efficiency and accuracy in the decision-making process within access control to prevent any over-provisioning of access and reduce risk of data breaches. Ensure a scalable solution to meet current and future demands while being compliant.  You can find more information about Augmented Access Control here:&amp;nbsp;https://dam.sap.com/mac/app/e/pdf/preview/embed/eGmYTrU?ltr=a&amp;amp;rc=10&amp;nbsp; SAP Product(s) in FocusSAP Identity &amp;amp; Access Governance (cloud + hybrid landscape solution), preferred solutionSAP Access Control (on premise) Project Goals and ActivitiesCo-explore scenarios identifying possible pain points through customer engagement whilst validating customer use-cases. The SAP ICN team is looking for innovative customers to jointly explore and drill down into the business opportunities unlocked by Augmented Access Control within the SAP ecosystem. Format of Engagement (Activities) &amp;amp; Estimated Effort for Participants  Initial Call: 1 hour Deep dive workshop for one use case: 3 hours Questions and further discussion (optional): 1 hour / email Testing activities Validation and feedback: 1 hour  Estimated Duration of the project: 2 &amp;ndash; 4 months</v>
      </c>
      <c r="F14" t="str">
        <f>VLOOKUP(A14,Topics!A:G,5,FALSE)</f>
        <v>Erweiterte Zugriffskontrolle – einfacher und sicherer Zugriff</v>
      </c>
      <c r="G14" t="str">
        <f>VLOOKUP(A14,Topics!A:H,8,FALSE)</f>
        <v>https://influence.sap.com/sap/ino/#campaign/3346</v>
      </c>
      <c r="H14" s="3" t="str">
        <f t="shared" si="0"/>
        <v>https://influence.sap.com/sap/ino/#campaign/3346</v>
      </c>
    </row>
    <row r="15" spans="1:8" ht="15">
      <c r="A15">
        <v>2023148</v>
      </c>
      <c r="B15">
        <v>28</v>
      </c>
      <c r="C15" t="str">
        <f>VLOOKUP(B15,'AKs (Stand Juni 2022)'!A:B,2,FALSE)</f>
        <v>AG Cloud Security</v>
      </c>
      <c r="D15" t="str">
        <f>IF(ISERROR(VLOOKUP(A15,Topics!$A:$B,2,FALSE)),"",VLOOKUP(A15,Topics!$A:$B,2,FALSE))</f>
        <v>Auth-X: Consistent, Context-aware, dynamic authorizations for hybrid IT landscapes</v>
      </c>
      <c r="E15" t="str">
        <f>VLOOKUP(A15,Topics!A:E,4,FALSE)</f>
        <v>Project DescriptionOrganizations worldwide face increasingly volatile and challenging business environments, and need to be more flexible than ever.&amp;nbsp;IT landscapes are likely to grow in complexity, but lack an aligned authorization paradigm with central administration already today. Moreover, classic authorization paradigms may not always be sufficient to cater to complex data provisioning restrictions internationally, or support sudden changes in business environment. This project aims to conceptualize a solution for providing central, consistent, and dynamic decisions in hybrid landscapes. &amp;nbsp; Project Goals and Activities  understand pain points concerning authorizations in hybrid landscapes and gauge the relevance of a solution for SAP customers collect use cases and scenarios identify and describe functional and operational qualities a solution should provide prioritize potential features  Format of Engagement (Activities)  Initial Call: one hour 1:1 workshop to gather use cases and scenarios (remote) 1:1 workshop to validate potential features&amp;nbsp; Closing Call: one hour  Initiative Duration:&amp;nbsp;2-4 months</v>
      </c>
      <c r="F15" t="str">
        <f>VLOOKUP(A15,Topics!A:G,5,FALSE)</f>
        <v>Auth-X: Konsistente, kontextabhängige, dynamische Berechtigungen für hybride IT-Landschaften</v>
      </c>
      <c r="G15" t="str">
        <f>VLOOKUP(A15,Topics!A:H,8,FALSE)</f>
        <v>https://influence.sap.com/sap/ino/#campaign/3354</v>
      </c>
      <c r="H15" s="3" t="str">
        <f t="shared" si="0"/>
        <v>https://influence.sap.com/sap/ino/#campaign/3354</v>
      </c>
    </row>
    <row r="16" spans="1:8" ht="15">
      <c r="A16">
        <v>2023149</v>
      </c>
      <c r="B16">
        <v>28</v>
      </c>
      <c r="C16" t="str">
        <f>VLOOKUP(B16,'AKs (Stand Juni 2022)'!A:B,2,FALSE)</f>
        <v>AG Cloud Security</v>
      </c>
      <c r="D16" t="str">
        <f>IF(ISERROR(VLOOKUP(A16,Topics!$A:$B,2,FALSE)),"",VLOOKUP(A16,Topics!$A:$B,2,FALSE))</f>
        <v>UI Level Data Masking in SAP S/4HANA Cloud, public edition</v>
      </c>
      <c r="E16" t="str">
        <f>VLOOKUP(A16,Topics!A:E,4,FALSE)</f>
        <v>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v>
      </c>
      <c r="F16" t="str">
        <f>VLOOKUP(A16,Topics!A:G,5,FALSE)</f>
        <v>UI Level Data Masking in SAP S/4HANA Cloud, public edition</v>
      </c>
      <c r="G16" t="str">
        <f>VLOOKUP(A16,Topics!A:H,8,FALSE)</f>
        <v>https://influence.sap.com/sap/ino/#campaign/3355</v>
      </c>
      <c r="H16" s="3" t="str">
        <f t="shared" si="0"/>
        <v>https://influence.sap.com/sap/ino/#campaign/3355</v>
      </c>
    </row>
    <row r="17" spans="1:8" ht="15">
      <c r="A17">
        <v>2023170</v>
      </c>
      <c r="B17">
        <v>28</v>
      </c>
      <c r="C17" t="str">
        <f>VLOOKUP(B17,'AKs (Stand Juni 2022)'!A:B,2,FALSE)</f>
        <v>AG Cloud Security</v>
      </c>
      <c r="D17" t="str">
        <f>IF(ISERROR(VLOOKUP(A17,Topics!$A:$B,2,FALSE)),"",VLOOKUP(A17,Topics!$A:$B,2,FALSE))</f>
        <v>“Decentralized Network Enablement” or “How to join dataspaces”</v>
      </c>
      <c r="E17" t="str">
        <f>VLOOKUP(A17,Topics!A:E,4,FALSE)</f>
        <v xml:space="preserve">Project DescriptionData sharing beyond company borders is needed to increase the value of data significantly. But most companies are reluctant to share their data because they fear to lose their competitive advantage or see the risk of misusage. So, a new approach for data sharing is needed to make the data economy become a reality. The new approach is based on the preliminary work of GAIA-X and the International Data Space Association (IDSA) and aims for decentralized data sovereign networks. Data sovereignty means that every partner of the network who provides data retains control of its data and decides who is when and where and under what conditions involved in the data exchange. A first realization of such a decentralized data sovereign network is currently built up with Catena-X for the automotive industry. However, further networks in other industries are already discussed and will follow. SAP wants to enable their customers to participate in such decentralized data sovereign networks. For this, we currently develop new services to help you  to onboard to such networks, to ensure a data sovereign data exchange (data space integration), digitally describe your data (digital twin foundation) and to ensure self-sovereign identity (SSI).  Project Goals and Activities  understand customers' needs and challenges collect use cases and scenarios identify and describe functional and operational qualities a solution should provide prioritize potential features  Format of Engagement (Activities)  Initial Call: one hour 1:1 workshop to gather use cases and scenarios (remote) 1:1 workshop to validate potential features&amp;nbsp; Closing Call: one hour </v>
      </c>
      <c r="F17" t="str">
        <f>VLOOKUP(A17,Topics!A:G,5,FALSE)</f>
        <v>Teilnahme an dezentralen datensouveränen  Netzwerken (Dataspaces)</v>
      </c>
      <c r="G17" t="str">
        <f>VLOOKUP(A17,Topics!A:H,8,FALSE)</f>
        <v>https://influence.sap.com/sap/ino/#campaign/3408</v>
      </c>
      <c r="H17" s="3" t="str">
        <f t="shared" si="0"/>
        <v>https://influence.sap.com/sap/ino/#campaign/3408</v>
      </c>
    </row>
    <row r="18" spans="1:8" ht="15">
      <c r="A18">
        <v>2023199</v>
      </c>
      <c r="B18">
        <v>28</v>
      </c>
      <c r="C18" t="str">
        <f>VLOOKUP(B18,'AKs (Stand Juni 2022)'!A:B,2,FALSE)</f>
        <v>AG Cloud Security</v>
      </c>
      <c r="D18" t="str">
        <f>IF(ISERROR(VLOOKUP(A18,Topics!$A:$B,2,FALSE)),"",VLOOKUP(A18,Topics!$A:$B,2,FALSE))</f>
        <v>Simplifying our Identity Access Management in the Intelligent Enterprise - but what do you think?</v>
      </c>
      <c r="E18" t="str">
        <f>VLOOKUP(A18,Topics!A:E,4,FALSE)</f>
        <v>Project DescriptionWith the Suite Quality for Identity and Access Management (IAM) as part of the Intelligent Enterprise we are working on establishing architectures and tools to allow you (our customers) an easier use of our apps and the management of your identities and their access in a secure way. We are designing ways to allow different IAM approaches for you like:  on-premise only on-premise driven hybrid&amp;nbsp; cloud driven hybrid cloud only  SAP Product(s) in Focus:The SAP Cloud Identity Services as key component allow different variants of such setups but also SAP Access Control, SAP Identity Management, SAP Cloud Identity Access Governance can be part of the landscape. The underlying technologies like SAML2, OIDC or SCIM harmonize the ways to use our solutions across the SAP portfolio. In this project we would like to share what we are working on in regard to reference architectures, our planned way forward and we would like to get your feedback.&amp;nbsp; Project Goals and Activities:  Identify existing pain points Validate concepts  Format of Engagement (Activities) &amp;amp; Estimated Effort for Participants:   Initial Call Workshops depending on availability Video conferences at manageable intervals Closing Call   Estimated effort: 5-8 hours</v>
      </c>
      <c r="F18" t="str">
        <f>VLOOKUP(A18,Topics!A:G,5,FALSE)</f>
        <v>Vereinfachung unserer Identitäts- u. Zugriffsverwaltung im intelligenten Unternehmen-was denken Sie?</v>
      </c>
      <c r="G18" t="str">
        <f>VLOOKUP(A18,Topics!A:H,8,FALSE)</f>
        <v>https://influence.sap.com/sap/ino/#campaign/3380</v>
      </c>
      <c r="H18" s="3" t="str">
        <f t="shared" si="0"/>
        <v>https://influence.sap.com/sap/ino/#campaign/3380</v>
      </c>
    </row>
    <row r="19" spans="1:8" ht="15">
      <c r="A19">
        <v>20231102</v>
      </c>
      <c r="B19">
        <v>31</v>
      </c>
      <c r="C19" t="str">
        <f>VLOOKUP(B19,'AKs (Stand Juni 2022)'!A:B,2,FALSE)</f>
        <v>AG Concur</v>
      </c>
      <c r="D19" t="str">
        <f>IF(ISERROR(VLOOKUP(A19,Topics!$A:$B,2,FALSE)),"",VLOOKUP(A19,Topics!$A:$B,2,FALSE))</f>
        <v>SAP Concur Solutions - Salesforce Connector Feature Enhancements</v>
      </c>
      <c r="E19" t="str">
        <f>VLOOKUP(A19,Topics!A:E,4,FALSE)</f>
        <v>Project Description The Global Integration Solutions Team (GIST) would like to engage with existing Concur Expense and/or Invoice customers who are currently using or who are interested in implementing the Salesforce connector. Our objective is to identify innovative feature enhancements that enhance the usefulness of the connector and solve additional use cases. SAP Products in Focus  Concur Expense Salesforce connector  Project Goals and Activities We will work with customers to:  Review use cases of the integration Measure customer needs- region, industry, business processes, and personas Discuss additional potential innovations  Customer and Product Requirements  Concur Expense Salesforce Product License Have implemented or are interested in implementing the Salesforce connector  Format of Engagement (Activities) &amp;amp; Estimated Effort for Participants  Initial kickoff call (1hr) Customer survey (10-15min) Customer interviews (30min)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19" t="str">
        <f>VLOOKUP(A19,Topics!A:G,5,FALSE)</f>
        <v>SAP-Concur-Lösungen – Funktionserweiterungen für Salesforce Connector.</v>
      </c>
      <c r="G19" t="str">
        <f>VLOOKUP(A19,Topics!A:H,8,FALSE)</f>
        <v>https://influence.sap.com/sap/ino/#campaign/3383</v>
      </c>
      <c r="H19" s="3" t="str">
        <f t="shared" si="0"/>
        <v>https://influence.sap.com/sap/ino/#campaign/3383</v>
      </c>
    </row>
    <row r="20" spans="1:8" ht="15">
      <c r="A20">
        <v>20231105</v>
      </c>
      <c r="B20">
        <v>31</v>
      </c>
      <c r="C20" t="str">
        <f>VLOOKUP(B20,'AKs (Stand Juni 2022)'!A:B,2,FALSE)</f>
        <v>AG Concur</v>
      </c>
      <c r="D20" t="str">
        <f>IF(ISERROR(VLOOKUP(A20,Topics!$A:$B,2,FALSE)),"",VLOOKUP(A20,Topics!$A:$B,2,FALSE))</f>
        <v>Concur Travel, Expense, and Request Integration Evolution</v>
      </c>
      <c r="E20" t="str">
        <f>VLOOKUP(A20,Topics!A:E,4,FALSE)</f>
        <v>Project Description The SAP Concur product team would like to connect with customers to discuss core product integrations, specifically, integration between Concur Travel, Concur Expense, Concur Request, and Concur TripLink. During this Customer Engagement Initiative project, we will explore feedback related to improving employee productivity, reimbursement speed accuracy, completeness of information for external and internal compliance, and the holistic end-to-end integrated experience. SAP Products in Focus Integration between SAP Concur applications  Concur Travel Concur Expense Concur Request Concur TripLink  Project Goals and Activities We will work with customers to:&amp;nbsp;  Gather requirements and use cases Discuss potential innovations and processes Validate customer needs - region, industry, business process, personas Collect input on prioritization of requirements  Customer and Product Requirements All SAP Concur customers are welcome to participate who have one or more of these products:Concur Travel, Concur Expense, Concur Request, Concur TripLink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If not already signed, a Feedback Agreement (FBA) will be sent through DocuSign to the registrant&amp;rsquo;s email. A signed FBA is required to participate.</v>
      </c>
      <c r="F20" t="str">
        <f>VLOOKUP(A20,Topics!A:G,5,FALSE)</f>
        <v>Concur Travel, Expense und Request Integration</v>
      </c>
      <c r="G20" t="str">
        <f>VLOOKUP(A20,Topics!A:H,8,FALSE)</f>
        <v>https://influence.sap.com/sap/ino/#campaign/3385</v>
      </c>
      <c r="H20" s="3" t="str">
        <f t="shared" si="0"/>
        <v>https://influence.sap.com/sap/ino/#campaign/3385</v>
      </c>
    </row>
    <row r="21" spans="1:8" ht="15">
      <c r="A21">
        <v>20231106</v>
      </c>
      <c r="B21">
        <v>31</v>
      </c>
      <c r="C21" t="str">
        <f>VLOOKUP(B21,'AKs (Stand Juni 2022)'!A:B,2,FALSE)</f>
        <v>AG Concur</v>
      </c>
      <c r="D21" t="str">
        <f>IF(ISERROR(VLOOKUP(A21,Topics!$A:$B,2,FALSE)),"",VLOOKUP(A21,Topics!$A:$B,2,FALSE))</f>
        <v>Concur Travel - Evolution of Travel - Configuration and Administration</v>
      </c>
      <c r="E21" t="str">
        <f>VLOOKUP(A21,Topics!A:E,4,FALSE)</f>
        <v>Project Description Concur Travel is reimagining our entire travel platform, including the tools that sit behind the scenes to set up and administer travel sites. The Concur Travel product team would like to engage with customers who manage multiple travel sites and traveler types that require different settings due to business processes and policies. &amp;nbsp;During the program we will review innovations around travel configuration with goals of improving processes, ease-of-use, time-on-task, and similar topics.&amp;nbsp; SAP Products in Focus Concur Travel Configuration - including set-up and management Project Goals and Activities We will work with customers to:&amp;nbsp;  other requirements and use cases Discuss potential innovations and processes Review new tiered approach for managing travel configurations Collect input on prioritization of requirements  Customer and Product Requirements  Concur Travel Participants must have knowledge of internal travel business policies and access to one or more Travel Administration tools: Company Administration, Policy Administration, Travel Administration  Format of Engagement (Activities) &amp;amp; Estimated Effort for Participants  Initial kickoff call (1hr) Customer interviews (30 min ,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1" t="str">
        <f>VLOOKUP(A21,Topics!A:G,5,FALSE)</f>
        <v>Concur Travel – Entwicklung von Concur Travel – Konfiguration und Verwaltung</v>
      </c>
      <c r="G21" t="str">
        <f>VLOOKUP(A21,Topics!A:H,8,FALSE)</f>
        <v>https://influence.sap.com/sap/ino/#campaign/3386</v>
      </c>
      <c r="H21" s="3" t="str">
        <f t="shared" si="0"/>
        <v>https://influence.sap.com/sap/ino/#campaign/3386</v>
      </c>
    </row>
    <row r="22" spans="1:8" ht="15">
      <c r="A22">
        <v>20231107</v>
      </c>
      <c r="B22">
        <v>31</v>
      </c>
      <c r="C22" t="str">
        <f>VLOOKUP(B22,'AKs (Stand Juni 2022)'!A:B,2,FALSE)</f>
        <v>AG Concur</v>
      </c>
      <c r="D22" t="str">
        <f>IF(ISERROR(VLOOKUP(A22,Topics!$A:$B,2,FALSE)),"",VLOOKUP(A22,Topics!$A:$B,2,FALSE))</f>
        <v>Concur Expense – NextGen UI for Expense Approvers</v>
      </c>
      <c r="E22" t="str">
        <f>VLOOKUP(A22,Topics!A:E,4,FALSE)</f>
        <v>Project Description Providing the same best-in-class UI experience with filing and approving expense reports is a priority for SAP Concur. The Concur Expense product team is looking to connect with Expense customers &amp;ndash; specifically users who are expense approvers &amp;ndash; to review innovations and gather feedback regarding expense approvals for the NextGen Expense UI. During the program we will discuss improving efficiency, ease-of-use, and other expectations for the expense approval experience, whether that user is an expert or novice.&amp;nbsp; &amp;nbsp; SAP Products in Focus Concur Expense and NextGen Expense UI &amp;nbsp; Project Goals and Activities Our goal is to ensure the NextGen Expense UI for expense approvers meets customer expectations.&amp;nbsp; We will work with customers to:&amp;nbsp;  Gather requirements and use cases Discuss potential innovations and processes Collect input on prioritization of requirements  &amp;nbsp; Customer and Product Requirements All customers who are current users of Concur Expense are welcome. Ideally, participants should include roles that regularly approve expense reports in addition to administrators. &amp;nbsp; Format of Engagement (Activities) &amp;amp; Estimated Effort for Participants  Initial kickoff call (1hr) Customer interviews (30 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2" t="str">
        <f>VLOOKUP(A22,Topics!A:G,5,FALSE)</f>
        <v>Concur Expense – NextGen UI für Abrechnungsgenehmiger</v>
      </c>
      <c r="G22" t="str">
        <f>VLOOKUP(A22,Topics!A:H,8,FALSE)</f>
        <v>https://influence.sap.com/sap/ino/#campaign/3387</v>
      </c>
      <c r="H22" s="3" t="str">
        <f t="shared" si="0"/>
        <v>https://influence.sap.com/sap/ino/#campaign/3387</v>
      </c>
    </row>
    <row r="23" spans="1:8" ht="15">
      <c r="A23">
        <v>20231108</v>
      </c>
      <c r="B23">
        <v>31</v>
      </c>
      <c r="C23" t="str">
        <f>VLOOKUP(B23,'AKs (Stand Juni 2022)'!A:B,2,FALSE)</f>
        <v>AG Concur</v>
      </c>
      <c r="D23" t="str">
        <f>IF(ISERROR(VLOOKUP(A23,Topics!$A:$B,2,FALSE)),"",VLOOKUP(A23,Topics!$A:$B,2,FALSE))</f>
        <v>Concur Travel – Hotel Shop Evolution</v>
      </c>
      <c r="E23" t="str">
        <f>VLOOKUP(A23,Topics!A:E,4,FALSE)</f>
        <v>Project Description Following the initial release of the Hotel evolution of Travel, SAP Concur is reviewing additional functionality to further improve the Hotel shop and book experience in Concur Travel. During this program, the Concur Travel product team will work with customers to gather feedback in this area. Innovations being explored include but are not limited to the ability to modify the check-in and check-out dates of a booking, additional filtering options, and informational text applicable to specific hotel rates.&amp;nbsp; &amp;nbsp; SAP Products in Focus Concur Travel &amp;ndash; Hotel shop &amp;nbsp; Project Goals and Activities We will work with customers to:  Validate requirements, review use cases and drivers/motivations Gather customer impressions of prototypes Measure customer needs- region, industry, business processes, and personas Discuss additional potential innovations  &amp;nbsp; Customer and Product Requirements Active use of Concur Travel Ideally participants will include active end users who use Concur Travel to search and select hotels in addition to travel administrators. &amp;nbsp; Format of Engagement (Activities) &amp;amp; Estimated Effort for Participants  Initial kickoff call (1 hr) Customer interviews (30 min, X2) Iteration Closing Call (30 min)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3" t="str">
        <f>VLOOKUP(A23,Topics!A:G,5,FALSE)</f>
        <v>Concur Travel - Entwicklung des Hotel-Shops</v>
      </c>
      <c r="G23" t="str">
        <f>VLOOKUP(A23,Topics!A:H,8,FALSE)</f>
        <v>https://influence.sap.com/sap/ino/#campaign/3388</v>
      </c>
      <c r="H23" s="3" t="str">
        <f t="shared" si="0"/>
        <v>https://influence.sap.com/sap/ino/#campaign/3388</v>
      </c>
    </row>
    <row r="24" spans="1:8" ht="15">
      <c r="A24">
        <v>20231110</v>
      </c>
      <c r="B24">
        <v>31</v>
      </c>
      <c r="C24" t="str">
        <f>VLOOKUP(B24,'AKs (Stand Juni 2022)'!A:B,2,FALSE)</f>
        <v>AG Concur</v>
      </c>
      <c r="D24" t="str">
        <f>IF(ISERROR(VLOOKUP(A24,Topics!$A:$B,2,FALSE)),"",VLOOKUP(A24,Topics!$A:$B,2,FALSE))</f>
        <v>SAP Concur Solutions - Sustainability Evolution</v>
      </c>
      <c r="E24" t="str">
        <f>VLOOKUP(A24,Topics!A:E,4,FALSE)</f>
        <v>Project Description Sustainable policies can be good for the environment and for business. As companies rethink and rebuild their travel programs for a post-pandemic world, it&amp;rsquo;s a perfect time for travel managers to establish new practices and metrics that embrace sustainability, safety, and convenience. The Concur product team would like to engage clients who are on or looking to start their sustainability journey. During the program we will discuss possible innovations across our product suite that help drive sustainability practices, such as methods of emissions calculations, end-user engagement features, and data reporting requirements.&amp;nbsp; More information about sustainable travel can be found here: https://www.concur.com/sustainable-travel &amp;nbsp; SAP Products in Focus  Concur Travel Concur Expense Concur Request  &amp;nbsp; Project Goals and Activities We will work with customers to:  Review use cases and drivers/motivations Measure customer needs- region, industry, business processes, and personas Collect input on prioritization of requirements Discuss additional potential innovations  &amp;nbsp; Customer and Product Requirements All customers who have one or more of these products are welcome to participate: Concur Travel, Concur Expense, Concur Request Ideal Participants are Sustainability Managers, Travel Managers, Senior Executives, and other travel and expense administrators focused on improving sustainability practices within travel and expense business processes. &amp;nbsp;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4" t="str">
        <f>VLOOKUP(A24,Topics!A:G,5,FALSE)</f>
        <v>SAP Concur Solutions - Sustainability Evolution</v>
      </c>
      <c r="G24" t="str">
        <f>VLOOKUP(A24,Topics!A:H,8,FALSE)</f>
        <v>https://influence.sap.com/sap/ino/#campaign/3389</v>
      </c>
      <c r="H24" s="3" t="str">
        <f t="shared" si="0"/>
        <v>https://influence.sap.com/sap/ino/#campaign/3389</v>
      </c>
    </row>
    <row r="25" spans="1:8" ht="15">
      <c r="A25">
        <v>20231112</v>
      </c>
      <c r="B25">
        <v>31</v>
      </c>
      <c r="C25" t="str">
        <f>VLOOKUP(B25,'AKs (Stand Juni 2022)'!A:B,2,FALSE)</f>
        <v>AG Concur</v>
      </c>
      <c r="D25" t="str">
        <f>IF(ISERROR(VLOOKUP(A25,Topics!$A:$B,2,FALSE)),"",VLOOKUP(A25,Topics!$A:$B,2,FALSE))</f>
        <v>SAP Concur Solutions - Data Retention and Data Protection and Privacy policy within product</v>
      </c>
      <c r="E25" t="str">
        <f>VLOOKUP(A25,Topics!A:E,4,FALSE)</f>
        <v>Project Description The SAP Concur product team would like to collaborate with customers to collect early feedback on future innovations for the Data Retention product. Data Retention is the area within Concur Solutions that allows companies to set specific criteria for retaining and deleting user data within their entity. The implementation of a data retention policy is to ensure data compliance requirements are met.&amp;nbsp; During the program you will have the opportunity to provide feedback on our current product and input on topics such as the policy, the current process, additional criteria for time-based policies, and a transparency search tool. &amp;nbsp; SAP Products in Focus  Concur Expense Concur Invoice Concur Solutions Data Retention features  &amp;nbsp; Project Goals and Activities We will work with customers to:  Review use cases and drivers/motivations Identify pain points experienced with the current product Measure customer needs- region, industry, business processes, and personas Collect input on future features Discuss additional potential innovations  &amp;nbsp; Customer and Product Requirements Concur Expense or Concur Invoice is required to participate. Ideal participants will be the Concur Expense or Invoice administrator, or another administrator who helps manage the Data Protection and Privacy responsibilities and Data Retention configuration.&amp;nbsp; &amp;nbsp;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5" t="str">
        <f>VLOOKUP(A25,Topics!A:G,5,FALSE)</f>
        <v>SAP Concur – Datenaufbewahrung und Datenschutzrichtlinie im Produkt</v>
      </c>
      <c r="G25" t="str">
        <f>VLOOKUP(A25,Topics!A:H,8,FALSE)</f>
        <v>https://influence.sap.com/sap/ino/#campaign/3390</v>
      </c>
      <c r="H25" s="3" t="str">
        <f t="shared" si="0"/>
        <v>https://influence.sap.com/sap/ino/#campaign/3390</v>
      </c>
    </row>
    <row r="26" spans="1:8" ht="15">
      <c r="A26">
        <v>20231113</v>
      </c>
      <c r="B26">
        <v>31</v>
      </c>
      <c r="C26" t="str">
        <f>VLOOKUP(B26,'AKs (Stand Juni 2022)'!A:B,2,FALSE)</f>
        <v>AG Concur</v>
      </c>
      <c r="D26" t="str">
        <f>IF(ISERROR(VLOOKUP(A26,Topics!$A:$B,2,FALSE)),"",VLOOKUP(A26,Topics!$A:$B,2,FALSE))</f>
        <v>SAP Concur - Mobile UX Feature Enhancement Feedback</v>
      </c>
      <c r="E26" t="str">
        <f>VLOOKUP(A26,Topics!A:E,4,FALSE)</f>
        <v>Project Description The SAP Concur mobile team would like to collaborate with customers to collect early feedback on planned innovations to the user experience for the SAP Concur mobile app. Topics include but are not limited to:&amp;nbsp;  New Mobile Home Screen New Expense Landing Screen Profile / Settings ExpenseIt Request Available Expenses Expense Reports  &amp;nbsp; SAP Products in Focus  SAP Concur mobile app New Mobile UX  &amp;nbsp; Project Goals and Activities During the program, we will work with customers to:  Evaluate prototypes focusing on features and processes Review use cases and drivers/motivations Measure customer needs- region, industry, business processes, and personas Collect input on future innovations  &amp;nbsp; Customer and Product Requirements Concur Expense or Concur Invoice is required to participate. Both iOS and Android SAP Concur mobile app users are welcome. Ideal participants are Concur end users and administrators who use Concur Expense via the SAP Concur mobile app.&amp;nbsp; &amp;nbsp; Format of Engagement (Activities) &amp;amp; Estimated Effort for Participants  Initial kickoff call (1hr) Customer interviews (30min X2)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6" t="str">
        <f>VLOOKUP(A26,Topics!A:G,5,FALSE)</f>
        <v>SAP Concur – Feedback zu mobilen UX-Funktionserweiterungen</v>
      </c>
      <c r="G26" t="str">
        <f>VLOOKUP(A26,Topics!A:H,8,FALSE)</f>
        <v>https://influence.sap.com/sap/ino/#campaign/3391</v>
      </c>
      <c r="H26" s="3" t="str">
        <f t="shared" si="0"/>
        <v>https://influence.sap.com/sap/ino/#campaign/3391</v>
      </c>
    </row>
    <row r="27" spans="1:8" ht="15">
      <c r="A27">
        <v>20231114</v>
      </c>
      <c r="B27">
        <v>31</v>
      </c>
      <c r="C27" t="str">
        <f>VLOOKUP(B27,'AKs (Stand Juni 2022)'!A:B,2,FALSE)</f>
        <v>AG Concur</v>
      </c>
      <c r="D27" t="str">
        <f>IF(ISERROR(VLOOKUP(A27,Topics!$A:$B,2,FALSE)),"",VLOOKUP(A27,Topics!$A:$B,2,FALSE))</f>
        <v>Concur Expense and QuickBooks Integration</v>
      </c>
      <c r="E27" t="str">
        <f>VLOOKUP(A27,Topics!A:E,4,FALSE)</f>
        <v>Project Description The Concur Expense product team is looking to understand current customer business needs around feature enhancements for our existing Rail connector. During the program we will discuss feedback regarding integration setup, posting error management, ease-of-use, and experience. Additional topics include, but are not limited to:&amp;nbsp;  Auto sync updates to users, vendors, and accounts when changes are made Post based on attendees Allow VAT/GST tax to be used at header level not just line item level Support Purchase order for invoice (allow sending PO from QuickBooks Integration to SAP Concur) Support for multi-currency Payment confirmation back to SAP Concur Integration for more complex configurations  &amp;nbsp; SAP Products in Focus  Concur Expense and/or Invoice Standard Edition Concur Expense and/or Rail connector&amp;nbsp;  &amp;nbsp; Project Goals and Activities We would like to work with interested customers to:  Gather requirements, confirm use cases and drivers/motivations Discuss potential innovations and processes Review prototypes and gather feedback  &amp;nbsp; Customer and Product Requirements  Concur Expense and/or Invoice Standard Edition QuickBooks Integration or desire for Rail Connector  &amp;nbsp; Format of Engagement (Activities) &amp;amp; Estimated Effort for Participants  Initial kick-off call (1 hr) Customer interviews (30 min X2) Iteration Closing Call (1 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27" t="str">
        <f>VLOOKUP(A27,Topics!A:G,5,FALSE)</f>
        <v>Concur Expense und QuickBooks Integration</v>
      </c>
      <c r="G27" t="str">
        <f>VLOOKUP(A27,Topics!A:H,8,FALSE)</f>
        <v>https://influence.sap.com/sap/ino/#campaign/3392</v>
      </c>
      <c r="H27" s="3" t="str">
        <f t="shared" si="0"/>
        <v>https://influence.sap.com/sap/ino/#campaign/3392</v>
      </c>
    </row>
    <row r="28" spans="1:8" ht="15">
      <c r="A28">
        <v>2023141</v>
      </c>
      <c r="B28">
        <v>35</v>
      </c>
      <c r="C28" t="str">
        <f>VLOOKUP(B28,'AKs (Stand Juni 2022)'!A:B,2,FALSE)</f>
        <v>AG Datenschutz im AK Revision/Risikomanagement</v>
      </c>
      <c r="D28" t="str">
        <f>IF(ISERROR(VLOOKUP(A28,Topics!$A:$B,2,FALSE)),"",VLOOKUP(A28,Topics!$A:$B,2,FALSE))</f>
        <v>Document Printing with Anonymization as a Service Enabled</v>
      </c>
      <c r="E28" t="str">
        <f>VLOOKUP(A28,Topics!A:E,4,FALSE)</f>
        <v>Description of Planned Project The requirements for protecting personal data are broadly applicable and the penalties for violations are severe; violating the EU General Data Protection Regulation (GDPR) carries fines of up-to 4% of the company&amp;rsquo;s worldwide annual turnover.&amp;nbsp;The GDPR defines personal data as follows (Recital 26): The principles of data protection should apply to any information concerning an identified or identifiable natural person.&amp;nbsp; Obvious examples include Personally Identifying Information (PII) a subset of &amp;lsquo;personal data&amp;rsquo; which include attributes like name, identification number and birthdate. To reduce the risk of exposing privacy and violating GDPR regulations, SAP Print service, as one of the components for the output management concept, has delivered a Beta feature for handling Personally Identifying Information (PII) automatic anonymization.&amp;nbsp; It provides the public APIs for any cloud applications and supports to embed the anonymization capacity for the business documents which are in the different types, such as, PDF, JPEG and TXT etc. It is normally considered as Anonymization as a Service. In the current beta feature, the supported information classes to be anonymized are listed as below:  Email Person Name Phone Numbers URLs  The planned SAP Customer Engagement Initiative project evaluates Personally Identifying Information (PII) anonymization requirement from customer&amp;rsquo;s daily work, especially, when the user triggers document printing. We also aim to validate the accuracy of the current SAP anonymization techniques. SAP Product(s) in Focus  SAP Print service SAP Business Technology Platform  Project Goals and Activities  Gather requirements and use cases Identify existing pain points Validate concepts Prioritize potential features / processes  Format of Engagement (Activities) &amp;amp; Estimated Effort for Participants  Initial Call Video conferences at manageable intervals Telephone conferences at manageable intervals Early prototype testing Closing Call&amp;nbsp;  Estimated effort: 2 hours per month</v>
      </c>
      <c r="F28" t="str">
        <f>VLOOKUP(A28,Topics!A:G,5,FALSE)</f>
        <v>Belegdruck mit aktivierter Anonymisierung als Service</v>
      </c>
      <c r="G28" t="str">
        <f>VLOOKUP(A28,Topics!A:H,8,FALSE)</f>
        <v>https://influence.sap.com/sap/ino/#campaign/3351</v>
      </c>
      <c r="H28" s="3" t="str">
        <f t="shared" si="0"/>
        <v>https://influence.sap.com/sap/ino/#campaign/3351</v>
      </c>
    </row>
    <row r="29" spans="1:8" ht="15">
      <c r="A29">
        <v>2023140</v>
      </c>
      <c r="B29">
        <v>41</v>
      </c>
      <c r="C29" t="str">
        <f>VLOOKUP(B29,'AKs (Stand Juni 2022)'!A:B,2,FALSE)</f>
        <v>AG e-Commerce und Vertrieb (Schweiz)</v>
      </c>
      <c r="D29" t="str">
        <f>IF(ISERROR(VLOOKUP(A29,Topics!$A:$B,2,FALSE)),"",VLOOKUP(A29,Topics!$A:$B,2,FALSE))</f>
        <v xml:space="preserve">SAP Intelligent Product Recommendation </v>
      </c>
      <c r="E29" t="str">
        <f>VLOOKUP(A29,Topics!A:E,4,FALSE)</f>
        <v>The initiative: SAP is planning a new Industry Cloud application under the name of SAP Intelligent Product Recommendation.&amp;nbsp; This application will leverage Artificial Intelligence (AI) and Machine Learning (ML) to streamline the product selection and configuration process for complex configurable products. The solution is planned to benefit manufacturers by reducing training requirements for sales reps, reducing time to generate sales quotes, and allow true customer self-service in commerce scenarios.&amp;nbsp; The application is planned to have standard integration with SAP S/4HANA, SAP Commerce Cloud and SAP CPQ and SAP ERP.&amp;nbsp; To ensure that we have a solution that adds significant value, we would like to involve customers to validate requirements, help prioritize the backlog items, test UIs, join monthly sprint review calls, etc. for the next release.&amp;nbsp; We would also like to validate scenarios for S/4HANA.&amp;nbsp; We want you, your ideas and requirements to validate the scope and the roadmap of this product to build together the next generation buying experience for complex and configurable products. Focus topics of this imitative:  Shift the sales experience from product centric to customer centric Needs-based guided selling powered by AI Sales Enablement: provide sellers with what they need to engage their target buyers Buyer Enablement: enable enterprise customers who prefer a seller-free buying experience to make more informed decisions and finding the right products and solutions for given needs&amp;nbsp;  What is in for you?  Gain early insights into the vision and roadmap for the application Provide requirements and feedback directly to the product team in order to guide the future roadmap for the application&amp;nbsp; Gain insights into AI/ML and how these innovative technologies can be used to add value to business processes that are critical for manufacturers Establish a direct line of communication to the product development organization&amp;nbsp; Be amongst the first to take new functionality into production  Format of Engagement (Activities) &amp;amp; Estimated Effort for Participants  Kickoff Call in early 2023: 1.5 hour Bi-weekly concept &amp;amp; requirements meetings: 1 hour Monthly review and feedback: 2 hours Closing Call  Estimated effort: up to 4 hours per month. Effort is customer individual and depends on the level of engagement.</v>
      </c>
      <c r="F29" t="str">
        <f>VLOOKUP(A29,Topics!A:G,5,FALSE)</f>
        <v>SAP Intelligent Product Recommendation - SAP IPR</v>
      </c>
      <c r="G29" t="str">
        <f>VLOOKUP(A29,Topics!A:H,8,FALSE)</f>
        <v>https://influence.sap.com/sap/ino/#campaign/3350</v>
      </c>
      <c r="H29" s="3" t="str">
        <f t="shared" si="0"/>
        <v>https://influence.sap.com/sap/ino/#campaign/3350</v>
      </c>
    </row>
    <row r="30" spans="1:8" ht="15">
      <c r="A30">
        <v>2023144</v>
      </c>
      <c r="B30">
        <v>41</v>
      </c>
      <c r="C30" t="str">
        <f>VLOOKUP(B30,'AKs (Stand Juni 2022)'!A:B,2,FALSE)</f>
        <v>AG e-Commerce und Vertrieb (Schweiz)</v>
      </c>
      <c r="D30" t="str">
        <f>IF(ISERROR(VLOOKUP(A30,Topics!$A:$B,2,FALSE)),"",VLOOKUP(A30,Topics!$A:$B,2,FALSE))</f>
        <v>Analytics Vision for SAP Emarsys Customer Engagement</v>
      </c>
      <c r="E30" t="str">
        <f>VLOOKUP(A30,Topics!A:E,4,FALSE)</f>
        <v xml:space="preserve">Project Description We are working on our next Analytics Vision providing future reporting capabilities, and in this project we would like to get your feedback and validation of our prototype. With your contribution, we will be able to iterate on our concept and shape the future of our analytical landscape. We welcome any applicants regardless of their analytics maturity. SAP Product(s) in FocusSAP Emarsys Customer Engagement Project Goals and Activities Our goal is to validate our new prototype  You can click through our new analytics prototype We will ask basic questions about your impression  Format of Engagement (Activities) &amp;amp; Estimated Effort for Participants  One video conference call, 60 minutes&amp;nbsp; </v>
      </c>
      <c r="F30" t="str">
        <f>VLOOKUP(A30,Topics!A:G,5,FALSE)</f>
        <v>Analytics Vision für SAP Emarsys Customer Engagement</v>
      </c>
      <c r="G30" t="str">
        <f>VLOOKUP(A30,Topics!A:H,8,FALSE)</f>
        <v>https://influence.sap.com/sap/ino/#campaign/3352</v>
      </c>
      <c r="H30" s="3" t="str">
        <f t="shared" si="0"/>
        <v>https://influence.sap.com/sap/ino/#campaign/3352</v>
      </c>
    </row>
    <row r="31" spans="1:8" ht="15">
      <c r="A31">
        <v>2023153</v>
      </c>
      <c r="B31">
        <v>41</v>
      </c>
      <c r="C31" t="str">
        <f>VLOOKUP(B31,'AKs (Stand Juni 2022)'!A:B,2,FALSE)</f>
        <v>AG e-Commerce und Vertrieb (Schweiz)</v>
      </c>
      <c r="D31" t="str">
        <f>IF(ISERROR(VLOOKUP(A31,Topics!$A:$B,2,FALSE)),"",VLOOKUP(A31,Topics!$A:$B,2,FALSE))</f>
        <v>Recommerce for SAP Commerce Cloud</v>
      </c>
      <c r="E31" t="str">
        <f>VLOOKUP(A31,Topics!A:E,4,FALSE)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31" t="str">
        <f>VLOOKUP(A31,Topics!A:G,5,FALSE)</f>
        <v>Re-commerce Für SAP Commerce Cloud</v>
      </c>
      <c r="G31" t="str">
        <f>VLOOKUP(A31,Topics!A:H,8,FALSE)</f>
        <v>https://influence.sap.com/sap/ino/#campaign/3357</v>
      </c>
      <c r="H31" s="3" t="str">
        <f t="shared" si="0"/>
        <v>https://influence.sap.com/sap/ino/#campaign/3357</v>
      </c>
    </row>
    <row r="32" spans="1:8" ht="15">
      <c r="A32">
        <v>2023156</v>
      </c>
      <c r="B32">
        <v>41</v>
      </c>
      <c r="C32" t="str">
        <f>VLOOKUP(B32,'AKs (Stand Juni 2022)'!A:B,2,FALSE)</f>
        <v>AG e-Commerce und Vertrieb (Schweiz)</v>
      </c>
      <c r="D32" t="str">
        <f>IF(ISERROR(VLOOKUP(A32,Topics!$A:$B,2,FALSE)),"",VLOOKUP(A32,Topics!$A:$B,2,FALSE))</f>
        <v>SAP Emarsys Account Engagement - Integration between SAP Emarsys and SAP Sales Cloud</v>
      </c>
      <c r="E32" t="str">
        <f>VLOOKUP(A32,Topics!A:E,4,FALSE)</f>
        <v>Description of Planned Project  We are looking into enhancing the integration between SAP Emarsys Customer Engagement and SAP Sales Cloud&amp;nbsp; to provide a more holistic experience for B2B marketers.&amp;nbsp;We aim to get a deeper understanding on how B2B marketers handle lead management (and other collaborations between marketing and sales teams), how B2B marketers use account-level data in marketing activities (such as reporting, segmentation and personalisation) and what other pain points and needs they have. Our goal is to support smooth B2B use cases with Emarsys. &amp;nbsp; SAP Products in Focus  SAP Emarsys Customer Engagement SAP Sales Cloud  &amp;nbsp; Project Goals and Activities  Gather requirements and use cases Prioritize potential features / processes Validate concepts Identify existing pain points  &amp;nbsp; Format of Engagement (Activities) &amp;amp; Estimated Effort for Participants  60 mins virtual call with early prototype or usability testing  &amp;nbsp; Estimated effort: 1 &amp;nbsp;hour per participant (one-time)</v>
      </c>
      <c r="F32" t="str">
        <f>VLOOKUP(A32,Topics!A:G,5,FALSE)</f>
        <v>SAP Emarsys Account Engagement - Integration von SAP Emarsys Customer Engagement und SAP Sales Cloud</v>
      </c>
      <c r="G32" t="str">
        <f>VLOOKUP(A32,Topics!A:H,8,FALSE)</f>
        <v>https://influence.sap.com/sap/ino/#campaign/3360</v>
      </c>
      <c r="H32" s="3" t="str">
        <f aca="true" t="shared" si="1" ref="H32:H60">HYPERLINK(G32,G32)</f>
        <v>https://influence.sap.com/sap/ino/#campaign/3360</v>
      </c>
    </row>
    <row r="33" spans="1:8" ht="15">
      <c r="A33">
        <v>2023167</v>
      </c>
      <c r="B33">
        <v>41</v>
      </c>
      <c r="C33" t="str">
        <f>VLOOKUP(B33,'AKs (Stand Juni 2022)'!A:B,2,FALSE)</f>
        <v>AG e-Commerce und Vertrieb (Schweiz)</v>
      </c>
      <c r="D33" t="str">
        <f>IF(ISERROR(VLOOKUP(A33,Topics!$A:$B,2,FALSE)),"",VLOOKUP(A33,Topics!$A:$B,2,FALSE))</f>
        <v>Enterprise-level outbound data connection</v>
      </c>
      <c r="E33" t="str">
        <f>VLOOKUP(A33,Topics!A:E,4,FALSE)</f>
        <v>Title of Project Enterprise-level outbound data connection Project Description We aim to build an enterprise-level outbound data connection (&amp;ldquo;offboarding&amp;rdquo;) from Emarsys to SAP Analytics Cloud. We want to give customers access to data for an analytics feedback loop that allows them to build intelligent marketing processes at scale when using multiple SAP products.With your contribution, we want to iterate on the concept of this data integration towards the analytics tool. We welcome any customers who are present in multiple countries or have numerous brands to serve with marketing activities. SAP Product(s) in FocusSAP Emarsys Customer Engagement Format of Engagement (Activities) &amp;amp; Estimated Effort for Participants One video conference call per participant, 60 minutes&amp;nbsp;</v>
      </c>
      <c r="F33" t="str">
        <f>VLOOKUP(A33,Topics!A:G,5,FALSE)</f>
        <v>Datenverbindung für ausgehende Daten auf Unternehmensebene</v>
      </c>
      <c r="G33" t="str">
        <f>VLOOKUP(A33,Topics!A:H,8,FALSE)</f>
        <v>https://influence.sap.com/sap/ino/#campaign/3367</v>
      </c>
      <c r="H33" s="3" t="str">
        <f t="shared" si="1"/>
        <v>https://influence.sap.com/sap/ino/#campaign/3367</v>
      </c>
    </row>
    <row r="34" spans="1:8" ht="15">
      <c r="A34">
        <v>2023173</v>
      </c>
      <c r="B34">
        <v>41</v>
      </c>
      <c r="C34" t="str">
        <f>VLOOKUP(B34,'AKs (Stand Juni 2022)'!A:B,2,FALSE)</f>
        <v>AG e-Commerce und Vertrieb (Schweiz)</v>
      </c>
      <c r="D34" t="str">
        <f>IF(ISERROR(VLOOKUP(A34,Topics!$A:$B,2,FALSE)),"",VLOOKUP(A34,Topics!$A:$B,2,FALSE))</f>
        <v>SAP Sales &amp; Service Cloud Integration</v>
      </c>
      <c r="E34" t="str">
        <f>VLOOKUP(A34,Topics!A:E,4,FALSE)</f>
        <v>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v>
      </c>
      <c r="F34" t="str">
        <f>VLOOKUP(A34,Topics!A:G,5,FALSE)</f>
        <v>SAP Sales &amp; Service Cloud Integration</v>
      </c>
      <c r="G34" t="str">
        <f>VLOOKUP(A34,Topics!A:H,8,FALSE)</f>
        <v>https://influence.sap.com/sap/ino/#campaign/3403</v>
      </c>
      <c r="H34" s="3" t="str">
        <f t="shared" si="1"/>
        <v>https://influence.sap.com/sap/ino/#campaign/3403</v>
      </c>
    </row>
    <row r="35" spans="1:8" ht="15">
      <c r="A35">
        <v>2023175</v>
      </c>
      <c r="B35">
        <v>41</v>
      </c>
      <c r="C35" t="str">
        <f>VLOOKUP(B35,'AKs (Stand Juni 2022)'!A:B,2,FALSE)</f>
        <v>AG e-Commerce und Vertrieb (Schweiz)</v>
      </c>
      <c r="D35" t="str">
        <f>IF(ISERROR(VLOOKUP(A35,Topics!$A:$B,2,FALSE)),"",VLOOKUP(A35,Topics!$A:$B,2,FALSE))</f>
        <v>Smart search capabilities for Search Service for SAP Commerce Cloud</v>
      </c>
      <c r="E35" t="str">
        <f>VLOOKUP(A35,Topics!A:E,4,FALSE)</f>
        <v xml:space="preserve">Project description:  SAP Commerce Cloud plans to release a new Search Service (link: https://roadmaps.sap.com/board?PRODUCT=73555000100800001224&amp;amp;range=CURRENT-LAST#Q1%202023;INNO=40F2E9281A631EDABDE72289501180FD) offering in 2023. The product team is researching smart capabilities for Search Service, such as personalisation (link: https://roadmaps.sap.com/board?PRODUCT=73555000100800001224&amp;amp;range=CURRENT-LAST#Q1%202023;INNO=E78B0E4728D31EDD9FA7B5A588198838), NLP, and AI-powered query suggestions. For this, customer input and validation are invaluable.&amp;nbsp;Products in focus:  SAP Commerce Cloud Intelligent selling services for SAP Commerce Cloud  Project goals and activities:  Set key priorities for smart search capabilities for Search Service for SAP Commerce Cloud.&amp;nbsp;Format of Engagement (Activities) &amp;amp; Estimated Effort for Participants:  Intro Call, virtual: 30 minutes Individual or grouped feedback sessions: 2 hours Closing Call: 30 minutes </v>
      </c>
      <c r="F35" t="str">
        <f>VLOOKUP(A35,Topics!A:G,5,FALSE)</f>
        <v xml:space="preserve">Smart-Search-Funktionen für den Suchservice für SAP Commerce Cloud </v>
      </c>
      <c r="G35" t="str">
        <f>VLOOKUP(A35,Topics!A:H,8,FALSE)</f>
        <v>https://influence.sap.com/sap/ino/#campaign/3405</v>
      </c>
      <c r="H35" s="3" t="str">
        <f t="shared" si="1"/>
        <v>https://influence.sap.com/sap/ino/#campaign/3405</v>
      </c>
    </row>
    <row r="36" spans="1:8" ht="15">
      <c r="A36">
        <v>2023186</v>
      </c>
      <c r="B36">
        <v>41</v>
      </c>
      <c r="C36" t="str">
        <f>VLOOKUP(B36,'AKs (Stand Juni 2022)'!A:B,2,FALSE)</f>
        <v>AG e-Commerce und Vertrieb (Schweiz)</v>
      </c>
      <c r="D36" t="str">
        <f>IF(ISERROR(VLOOKUP(A36,Topics!$A:$B,2,FALSE)),"",VLOOKUP(A36,Topics!$A:$B,2,FALSE))</f>
        <v>Planned Redesign: Sales Order Fulfilment Monitor in SAP S/4HANA</v>
      </c>
      <c r="E36" t="str">
        <f>VLOOKUP(A36,Topics!A:E,4,FALSE)</f>
        <v>Project Description In SAP S/4HANA Sales, customers have the possibility to track and resolve sales order fulfillment issues using the sales order fulfillment monitor solution (including sales order fulfillment - analyze and resolve issues, track sales order, track sales order detail). For years the solution has been used by many customers and is a powerful tool to help sales office increase their efficiency. However, we also received feedback about performance, options for filtering sales order item fields and defining customer own issues, etc. We plan to redesign the sales order fulfillment monitor to make it more performant and flexible. The redesign is envisaged to mainly consider the following aspects:  Enhanced performance&amp;nbsp; Tracking issues on sales order header and item Filtering on sales document item fields such as product, plant, shipping point, etc. Defining own issues Simplified and enhanced user experience More efficient mass actions to resolving issues Seamless integration of fulfillment issue to sales order Fiori detail page  SAP Products in Focus  SAP S/4HANA Sales SAP S/4HANA Cloud SAP S/4HANA  Project Goals and Activities  Validate requirements and designs Prioritize potential features / processes  Format of Engagement (Activities) &amp;amp; Estimated Effort for Participants  Initial call: 1 hour Customer site visits (depending on availability): 4-8 hours Workshops (depending on availability): 2 hours Telephone conferences (at manageable intervals): 1 hour per month Usability testing: 2 hours Early prototype testing: 2 hours Closing call: 1 hour Estimated effort: 2 hours per month on average  Expected Customer Profile: As this project is a redesign of an existing solution in SAP S/4HANA, we would like to only accept registrations from SAP S/4HANA customers in order to increase the communication efficiency.</v>
      </c>
      <c r="F36" t="str">
        <f>VLOOKUP(A36,Topics!A:G,5,FALSE)</f>
        <v>Geplantes Redesign: Monitor für Auftragsabwicklung in SAP S/4HANA</v>
      </c>
      <c r="G36" t="str">
        <f>VLOOKUP(A36,Topics!A:H,8,FALSE)</f>
        <v>https://influence.sap.com/sap/ino/#campaign/3374</v>
      </c>
      <c r="H36" s="3" t="str">
        <f t="shared" si="1"/>
        <v>https://influence.sap.com/sap/ino/#campaign/3374</v>
      </c>
    </row>
    <row r="37" spans="1:8" ht="15">
      <c r="A37">
        <v>2023189</v>
      </c>
      <c r="B37">
        <v>41</v>
      </c>
      <c r="C37" t="str">
        <f>VLOOKUP(B37,'AKs (Stand Juni 2022)'!A:B,2,FALSE)</f>
        <v>AG e-Commerce und Vertrieb (Schweiz)</v>
      </c>
      <c r="D37" t="str">
        <f>IF(ISERROR(VLOOKUP(A37,Topics!$A:$B,2,FALSE)),"",VLOOKUP(A37,Topics!$A:$B,2,FALSE))</f>
        <v>Cross-channel use cases for Intelligent Selling Services for SAP Commerce Cloud</v>
      </c>
      <c r="E37" t="str">
        <f>VLOOKUP(A37,Topics!A:E,4,FALSE)</f>
        <v xml:space="preserve">Project Description Intelligent selling services for SAP Commerce Cloud delivers AI-powered merchandising capabilities, such as trending, personalised, search, and replenishment product recommendations, to name a few. This promotes product discovery, leading to increased customer engagement and eventually higher order values and merchant profitability.&amp;nbsp; Personalisation and merchandising are not just limited to the commerce channel &amp;ndash; it needs to use data from and run seamlessly across channels. Whether that is B2C or B2B. We&amp;rsquo;d like to understand your priorities for personalisation and merchandising use cases that cross Commerce, Marketing/Emarsys, Sales &amp;amp; Service, ERP and other SAP applications. Through the engagement and feedback activities, we would like to learn how customer and operational data can be integrated across solution landscapes to deliver timely product recommendations that not only addresses customers&amp;rsquo; needs and merchant profitability, but also extend to promote sustainable options and efficiencies, across all your channels. Join us in exploring how the application of data from across the landscape of business applications,&amp;nbsp;and seamless delivery of recommendations across channels,&amp;nbsp;can drive innovations in customer experience and support businesses in becoming more profitable and sustainable.&amp;nbsp;&amp;nbsp; &amp;nbsp; SAP Product in focus Intelligent Selling Services for SAP Commerce Cloud &amp;nbsp; Project goals and activities Explore use cases for intelligent, sustainable personalisation and merchandising, to shape future vision and deliver new innovations based on smart application of customer and operational data.&amp;nbsp; &amp;nbsp; Format of Engagement (Activities) &amp;amp; Estimated Effort for Participants  Introduction Call, virtual: 45 minutes Individual or grouped feedback sessions: 2 hours Closing Call: 1 hour </v>
      </c>
      <c r="F37" t="str">
        <f>VLOOKUP(A37,Topics!A:G,5,FALSE)</f>
        <v>Channel-übergreifende Anwendungsfälle für Intelligent Selling Services für SAP Commerce Cloud</v>
      </c>
      <c r="G37" t="str">
        <f>VLOOKUP(A37,Topics!A:H,8,FALSE)</f>
        <v>https://influence.sap.com/sap/ino/#campaign/3376</v>
      </c>
      <c r="H37" s="3" t="str">
        <f t="shared" si="1"/>
        <v>https://influence.sap.com/sap/ino/#campaign/3376</v>
      </c>
    </row>
    <row r="38" spans="1:8" ht="15">
      <c r="A38">
        <v>2023153</v>
      </c>
      <c r="B38">
        <v>41</v>
      </c>
      <c r="C38" t="str">
        <f>VLOOKUP(B38,'AKs (Stand Juni 2022)'!A:B,2,FALSE)</f>
        <v>AG e-Commerce und Vertrieb (Schweiz)</v>
      </c>
      <c r="D38" t="str">
        <f>IF(ISERROR(VLOOKUP(A38,Topics!$A:$B,2,FALSE)),"",VLOOKUP(A38,Topics!$A:$B,2,FALSE))</f>
        <v>Recommerce for SAP Commerce Cloud</v>
      </c>
      <c r="E38" t="str">
        <f>VLOOKUP(A38,Topics!A:E,4,FALSE)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38" t="str">
        <f>VLOOKUP(A38,Topics!A:G,5,FALSE)</f>
        <v>Re-commerce Für SAP Commerce Cloud</v>
      </c>
      <c r="G38" t="str">
        <f>VLOOKUP(A38,Topics!A:H,8,FALSE)</f>
        <v>https://influence.sap.com/sap/ino/#campaign/3357</v>
      </c>
      <c r="H38" s="3" t="str">
        <f t="shared" si="1"/>
        <v>https://influence.sap.com/sap/ino/#campaign/3357</v>
      </c>
    </row>
    <row r="39" spans="1:8" ht="15">
      <c r="A39">
        <v>2023190</v>
      </c>
      <c r="B39">
        <v>43</v>
      </c>
      <c r="C39" t="str">
        <f>VLOOKUP(B39,'AKs (Stand Juni 2022)'!A:B,2,FALSE)</f>
        <v>AG Electronic Invoicing &amp; Real-time Reporting</v>
      </c>
      <c r="D39" t="str">
        <f>IF(ISERROR(VLOOKUP(A39,Topics!$A:$B,2,FALSE)),"",VLOOKUP(A39,Topics!$A:$B,2,FALSE))</f>
        <v>User Interface for Document Translation (Translation Portal)</v>
      </c>
      <c r="E39" t="str">
        <f>VLOOKUP(A39,Topics!A:E,4,FALSE)</f>
        <v>Description of planned project:&amp;nbsp;SAP offers its own machine translation, focused on translating SAP-related content. Since 2020, that offering is available to customers and partners via the Document Translation API from SAP Translation Hub. Although APIs are very useful when you want to embed translation capabilities in a software or process, they are not always user-friendly for people without development knowledge. We realized this internally and offered a user interface to interact with the API. We believe the same need exists for SAP users, and we want to learn how to cover that need with this SAP Customer Engagement Initiative project.&amp;nbsp; SAP Product in focus: Document Translation service from SAP Translation Hub. Project Goals: We want to validate how the existing API interface covers the automated translation needs for SAP-related texts and documents from SAP users via Beta testing, identify existing pain points and gather feedback and future features or requirements. Activities:  Initial call Video/Phone conferences to answer questions, gather feedback... at manageable intervals Beta testing of the solution Closing call  Estimated effort: we estimate 2-3h to attend calls and 2-3h of testing efforts, feedback gathering...&amp;nbsp; Please note: Besides a Feedback Agreement (FBA), Beta testing will require a Testing and Evaluation Agreement (TEA).&amp;nbsp;</v>
      </c>
      <c r="F39" t="str">
        <f>VLOOKUP(A39,Topics!A:G,5,FALSE)</f>
        <v>Benutzungsoberfläche für Document Translation (Übersetzungsportal)</v>
      </c>
      <c r="G39" t="str">
        <f>VLOOKUP(A39,Topics!A:H,8,FALSE)</f>
        <v>https://influence.sap.com/sap/ino/#campaign/3377</v>
      </c>
      <c r="H39" s="3" t="str">
        <f t="shared" si="1"/>
        <v>https://influence.sap.com/sap/ino/#campaign/3377</v>
      </c>
    </row>
    <row r="40" spans="1:8" ht="15">
      <c r="A40">
        <v>2023129</v>
      </c>
      <c r="B40">
        <v>51</v>
      </c>
      <c r="C40" t="str">
        <f>VLOOKUP(B40,'AKs (Stand Juni 2022)'!A:B,2,FALSE)</f>
        <v>AG Finance (Schweiz)</v>
      </c>
      <c r="D40" t="str">
        <f>IF(ISERROR(VLOOKUP(A40,Topics!$A:$B,2,FALSE)),"",VLOOKUP(A40,Topics!$A:$B,2,FALSE))</f>
        <v xml:space="preserve">Direct Debit Payments outside SEPA </v>
      </c>
      <c r="E40" t="str">
        <f>VLOOKUP(A40,Topics!A:E,4,FALSE)</f>
        <v xml:space="preserve">Project description: &amp;nbsp; Processing of direct debit payments and authorization required for funds withdrawal differ in countries like the US, CA, UK, DK, IN, etc.,&amp;nbsp; to the existing SEPA functionality.  Did you ever face the issue when SEPA mandates cannot be used to author direct debit transactions in non-euro currency? Do you wonder how to collect money with direct debit transactions outside SEPA?  &amp;nbsp; Project Goals: &amp;nbsp;  Collect early feedback on the implementation of collection authorization and the data exchange between the customer, the payment service provider, or the bank. Get external expertise on current direct debit payment handling in different countries.  &amp;nbsp; Format of Engagement (Activities) &amp;amp; Estimated Effort for Participants: &amp;nbsp;  Initial call: introduction of the project and planned activities (1-hour call, all participants together) Remote Workshop: discussion about expectations and ideas from participants, user research (2-hour call per customer) Consolidation Call: align on the most common requirements, user testing (1-hour call per customer) Closing Call: wrap up of the project and activities (1-hour call, all participants together) </v>
      </c>
      <c r="F40" t="str">
        <f>VLOOKUP(A40,Topics!A:G,5,FALSE)</f>
        <v>Lastschriftzahlungen außerhalb des SEPA-Raums</v>
      </c>
      <c r="G40" t="str">
        <f>VLOOKUP(A40,Topics!A:H,8,FALSE)</f>
        <v>https://influence.sap.com/sap/ino/#campaign/3343</v>
      </c>
      <c r="H40" s="3" t="str">
        <f t="shared" si="1"/>
        <v>https://influence.sap.com/sap/ino/#campaign/3343</v>
      </c>
    </row>
    <row r="41" spans="1:8" ht="15">
      <c r="A41">
        <v>2023128</v>
      </c>
      <c r="B41">
        <v>52</v>
      </c>
      <c r="C41" t="str">
        <f>VLOOKUP(B41,'AKs (Stand Juni 2022)'!A:B,2,FALSE)</f>
        <v>AG Finance im Banking</v>
      </c>
      <c r="D41" t="str">
        <f>IF(ISERROR(VLOOKUP(A41,Topics!$A:$B,2,FALSE)),"",VLOOKUP(A41,Topics!$A:$B,2,FALSE))</f>
        <v>SAP Integration Suite - Onboarding User Research</v>
      </c>
      <c r="E41" t="str">
        <f>VLOOKUP(A41,Topics!A:E,4,FALSE)</f>
        <v>Project DescriptionSAP Integration Suite is an integral part of the SAP Business Technology Platform, and provides seamless integration for both on-premise and cloud-based applications. For new and existing SAP customers, it is important for the SAP Integration Suite set-up process to be efficient and easy to complete. The purpose of this study is to gather onboarding data for users who are:  familiar with on-premise SAP integration tools, e.g. SAP Process Orchestration, SAP Process Integration AND/OR users who are in the integration architect or integration developer role  Users should not have any experience with the SAP Integration Suite set-up process. SAP Product(s) in Focus  SAP Integration Suite SAP Business Technology Platform  Project Goals and Activities  Gather onboarding data and use cases Identify usage behavior and potential challenges  Format of Engagement (Activities) &amp;amp; Estimated Effort for Participants  Initial Call (15-30 minutes) Usability testing (1-1.5 hours) Closing Call (15-30 minutes)  Estimated Effort: 1.5 - 2.5 hours</v>
      </c>
      <c r="F41" t="str">
        <f>VLOOKUP(A41,Topics!A:G,5,FALSE)</f>
        <v>SAP Integration Suite – Onboarding-Benutzerforschung</v>
      </c>
      <c r="G41" t="str">
        <f>VLOOKUP(A41,Topics!A:H,8,FALSE)</f>
        <v>https://influence.sap.com/sap/ino/#campaign/3342</v>
      </c>
      <c r="H41" s="3" t="str">
        <f t="shared" si="1"/>
        <v>https://influence.sap.com/sap/ino/#campaign/3342</v>
      </c>
    </row>
    <row r="42" spans="1:8" ht="15">
      <c r="A42">
        <v>2023162</v>
      </c>
      <c r="B42">
        <v>59</v>
      </c>
      <c r="C42" t="str">
        <f>VLOOKUP(B42,'AKs (Stand Juni 2022)'!A:B,2,FALSE)</f>
        <v>AG Governance, Risk Management, Compliance (GRC)</v>
      </c>
      <c r="D42" t="str">
        <f>IF(ISERROR(VLOOKUP(A42,Topics!$A:$B,2,FALSE)),"",VLOOKUP(A42,Topics!$A:$B,2,FALSE))</f>
        <v>Single Touch Payroll Phase 2 Concurrent Employment Reporting - Australia</v>
      </c>
      <c r="E42" t="str">
        <f>VLOOKUP(A42,Topics!A:E,4,FALSE)</f>
        <v>Description of Project : &amp;nbsp;Single Touch Payroll (STP) is a government initiative to streamline business reporting obligations. STP leverages an employer&amp;rsquo;s natural business processes around its payroll event. Employers will be able to report salary or wages, pay-as-you-go withholding (PAYGW) and superannuation information to the Australian Taxation Office (ATO) from their payroll solution, at the same time or before they pay their employees. The expansion of STP will now require employers to report additional payroll information through STP on or before the payday. STP Phase 2 aims for the following:- Reduce the reporting burden for employers who need to report information about their employees to more than one government agency.- Support the administration of the social security system. Objective:STP Phase 2 has expanded the reporting requirements of employers.While STP Phase 1 aimed to standardised reporting and helped to streamline payroll reporting for employers in Australia,&amp;nbsp;STP2 aims to expand on the granularity of reporting requirements and provide more visibility around payroll. The expansion of STP will now require employers to report additional payroll information through STP on or before the payday. Further, if customer provide information that is incorrect or misleading, this can also result in penalties.&amp;nbsp; Within the next financial year all customers must be moved to the new solutions. This will need major customer interactions and focused discussions. &amp;nbsp;&amp;nbsp; SAP Product in Focus: SAP Payroll Processing - Australia Solution Estimated Effort:Around 2 weeks of customer/external stakeholders&amp;rsquo; engagement Plan:Interaction with 2-3 customers as required to completely understand the market requirement and set the right expectation. rolling out necessary legal obligations to be fulfilled for meeting legal obligations &amp;nbsp;</v>
      </c>
      <c r="F42" t="str">
        <f>VLOOKUP(A42,Topics!A:G,5,FALSE)</f>
        <v>.</v>
      </c>
      <c r="G42" t="str">
        <f>VLOOKUP(A42,Topics!A:H,8,FALSE)</f>
        <v>https://influence.sap.com/sap/ino/#campaign/3407</v>
      </c>
      <c r="H42" s="3" t="str">
        <f t="shared" si="1"/>
        <v>https://influence.sap.com/sap/ino/#campaign/3407</v>
      </c>
    </row>
    <row r="43" spans="1:8" ht="15">
      <c r="A43">
        <v>2023154</v>
      </c>
      <c r="B43">
        <v>61</v>
      </c>
      <c r="C43" t="str">
        <f>VLOOKUP(B43,'AKs (Stand Juni 2022)'!A:B,2,FALSE)</f>
        <v>AG Großhandel</v>
      </c>
      <c r="D43" t="str">
        <f>IF(ISERROR(VLOOKUP(A43,Topics!$A:$B,2,FALSE)),"",VLOOKUP(A43,Topics!$A:$B,2,FALSE))</f>
        <v>Planned Predictive Demand Planning Solution in Retail</v>
      </c>
      <c r="E43" t="str">
        <f>VLOOKUP(A43,Topics!A:E,4,FALSE)</f>
        <v>Topic Description: The planned SAP Customer Engagement Initiative project will focus on the planned SAP Predictive Demand Planning, a cloud-native predictive service, intended to provide ML-based demand modelling and forecasting for applications driven by fine granular demand prediction in retail and consumer products. It is intended to support demand data in fulfilment locations that originate from different order channels and to consider all relevant demand influencing factors from price over promotions and weather to local events. Additional services such as similarity analysis shall extend the set of predictive cloud capabilities. It is planned to be part of the end-to-end predictive planning and inventory optimization process with tight integration to other SAP solutions, like SAP S/4HANA Retail for merchandise management or SAP Predictive Replenishment.&amp;nbsp; &amp;nbsp; &amp;nbsp; SAP Product(s) in Focus: SAP&amp;nbsp;Predictive Demand Planning and integration to&amp;nbsp;SAP S/4HANA Retail for merchandise management,&amp;nbsp;SAP&amp;nbsp;Predictive Replenishment and SAP Customer Activity Repository, unified demand forecast component. &amp;nbsp; Project Goals and Activities: We intend to evaluate&amp;nbsp;a new&amp;nbsp;Industry Cloud&amp;nbsp;solution for&amp;nbsp;retail demand forecasting. To collect and validate customer requirements,&amp;nbsp;we are&amp;nbsp;looking for customers who would like to provide their feedback to SAP&amp;nbsp;on definition and testing of&amp;nbsp;SAP Predictive Demand Planning. This shall cover all aspects of the solution:&amp;nbsp;Process and functions, user&amp;nbsp;experience, intelligent features, automation and integration. &amp;nbsp; The activities range from a single feedback session up to continued and close co-design with multiple in-depth workshops and hands-on testing sessions.&amp;nbsp;It will be defined on mutual understanding.&amp;nbsp; &amp;nbsp; Our goal is to provide customers&amp;nbsp;insights into&amp;nbsp;our new Industry Cloud developments. This is an opportunity for&amp;nbsp;you to learn about latest architectures, technologies and functions, but also to&amp;nbsp;provide feedback, and include ideas. Format of Engagement (Activities) &amp;amp; Estimated Effort for ParticipantsFormat, location, effort and&amp;nbsp;scope&amp;nbsp;are&amp;nbsp;defined by mutual agreement. The initial&amp;nbsp;call&amp;nbsp;will be approximately&amp;nbsp;one hour. Following workshops will be around 4-6 hours.</v>
      </c>
      <c r="F43" t="str">
        <f>VLOOKUP(A43,Topics!A:G,5,FALSE)</f>
        <v>Geplante Lösung Predictive Demand Planning im Handel</v>
      </c>
      <c r="G43" t="str">
        <f>VLOOKUP(A43,Topics!A:H,8,FALSE)</f>
        <v>https://influence.sap.com/sap/ino/#campaign/3358</v>
      </c>
      <c r="H43" s="3" t="str">
        <f t="shared" si="1"/>
        <v>https://influence.sap.com/sap/ino/#campaign/3358</v>
      </c>
    </row>
    <row r="44" spans="1:8" ht="15">
      <c r="A44">
        <v>2023131</v>
      </c>
      <c r="B44">
        <v>69</v>
      </c>
      <c r="C44" t="str">
        <f>VLOOKUP(B44,'AKs (Stand Juni 2022)'!A:B,2,FALSE)</f>
        <v>AG Instandhaltung &amp; Servicemanagement (Schweiz)</v>
      </c>
      <c r="D44" t="str">
        <f>IF(ISERROR(VLOOKUP(A44,Topics!$A:$B,2,FALSE)),"",VLOOKUP(A44,Topics!$A:$B,2,FALSE))</f>
        <v>SAP Field Service Management - Service Map</v>
      </c>
      <c r="E44" t="str">
        <f>VLOOKUP(A44,Topics!A:E,4,FALSE)</f>
        <v>Description of Planned Project Planning of service orders through a Map based solution provides companies geospatial insights into their business data which helps optimize the overall service management process. We would like to understand your end to end business process regarding your map based planning needs. &amp;nbsp; SAP Product(s) in Focus SAP Field Service Management &amp;nbsp; Project Goals and Activities We would like to focus on identifying your use cases around:   Map based planning (manual/auto scheduling) Route visualization and optimization Managing Service regions , etc.   While understanding your business process, we would also like to validate our existing designs or incorporate any feedback in our current solution. &amp;nbsp;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44" t="str">
        <f>VLOOKUP(A44,Topics!A:G,5,FALSE)</f>
        <v>Kartenbasierte Planung in SAP Field Service Management</v>
      </c>
      <c r="G44" t="str">
        <f>VLOOKUP(A44,Topics!A:H,8,FALSE)</f>
        <v>https://influence.sap.com/sap/ino/#campaign/3344</v>
      </c>
      <c r="H44" s="3" t="str">
        <f t="shared" si="1"/>
        <v>https://influence.sap.com/sap/ino/#campaign/3344</v>
      </c>
    </row>
    <row r="45" spans="1:8" ht="15">
      <c r="A45">
        <v>20231100</v>
      </c>
      <c r="B45">
        <v>69</v>
      </c>
      <c r="C45" t="str">
        <f>VLOOKUP(B45,'AKs (Stand Juni 2022)'!A:B,2,FALSE)</f>
        <v>AG Instandhaltung &amp; Servicemanagement (Schweiz)</v>
      </c>
      <c r="D45" t="str">
        <f>IF(ISERROR(VLOOKUP(A45,Topics!$A:$B,2,FALSE)),"",VLOOKUP(A45,Topics!$A:$B,2,FALSE))</f>
        <v>SAP Service and Asset Manager - Creating the optimal Mobile Experience</v>
      </c>
      <c r="E45" t="str">
        <f>VLOOKUP(A45,Topics!A:E,4,FALSE)</f>
        <v>This SAP Customer Engagement Initiative project has the aim to investigate how the user experience of SAP Service and Asset Manager can be improved. The SAP Service and Asset Manager app mobilizes maintenance, field service and inventory management processes and provides a persona centric approach for end users.&amp;nbsp;&amp;nbsp;Each persona has a specific set of features and a unique user experience on how best to interact with the application depending on the business processes. We would like to research with our customers and partners how the usability of each persona can be enhanced to support best the work life of an end user. We are looking for contributors who share their feedback and work with us during workshops and user research activities to increase the overall experience for their frontline workers. SAP Product(s) in Focus SAP Service and Asset Manager &amp;nbsp; Project Goals and Activities  Gather requirements and use cases&amp;nbsp; Identify existing pain points&amp;nbsp; Validate concepts Prioritize potential features / processes&amp;nbsp;  Format of Engagement (Activities) &amp;amp; Estimated Effort for Participants  Initial Call&amp;nbsp; Customer site visits depending on availability&amp;nbsp; Workshops depending on availability Video conferences at manageable intervals Telephone conferences at manageable intervals&amp;nbsp; Usability testing Early prototype testing&amp;nbsp; Closing Call&amp;nbsp;  Estimated effort:&amp;nbsp;5 hours per month.</v>
      </c>
      <c r="F45" t="str">
        <f>VLOOKUP(A45,Topics!A:G,5,FALSE)</f>
        <v>SAP Service and Asset Manager - Die optimale Benutzerfreundlichkeit erschaffen</v>
      </c>
      <c r="G45" t="str">
        <f>VLOOKUP(A45,Topics!A:H,8,FALSE)</f>
        <v>https://influence.sap.com/sap/ino/#campaign/3381</v>
      </c>
      <c r="H45" s="3" t="str">
        <f t="shared" si="1"/>
        <v>https://influence.sap.com/sap/ino/#campaign/3381</v>
      </c>
    </row>
    <row r="46" spans="1:8" ht="15">
      <c r="A46">
        <v>20231117</v>
      </c>
      <c r="B46">
        <v>69</v>
      </c>
      <c r="C46" t="str">
        <f>VLOOKUP(B46,'AKs (Stand Juni 2022)'!A:B,2,FALSE)</f>
        <v>AG Instandhaltung &amp; Servicemanagement (Schweiz)</v>
      </c>
      <c r="D46" t="str">
        <f>IF(ISERROR(VLOOKUP(A46,Topics!$A:$B,2,FALSE)),"",VLOOKUP(A46,Topics!$A:$B,2,FALSE))</f>
        <v>Manage contractors in a crowd service platform within SAP Field Service Management</v>
      </c>
      <c r="E46" t="str">
        <f>VLOOKUP(A46,Topics!A:E,4,FALSE)</f>
        <v>Description of Planned Project A crowd service platform allows companies to onboard service partners/contractors, dispatch work orders and provides a platform to service partners to manage their work. This helps companies reduce their cost and increase customer satisfaction by outsourcing work. We would like to understand your end to end business process regarding your crowd planning needs. SAP Product in Focus SAP Field Service Management Project Goals and Activities Gather feedback for potential enhancements of capabilities in the SAP Crowd Service add-on to SAP Field Service Management to increase value for our customers even more. We would like to focus on identifying your use cases around:  Service Partner Onboarding requirement/documentation Partner management portal System for Partner to execute the work order  While understanding your business process, we would also like to validate our existing roadmap or incorporate feedback in our current solution.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46" t="str">
        <f>VLOOKUP(A46,Topics!A:G,5,FALSE)</f>
        <v>Verwaltung von Vertragspartnern auf einer Crowd-Service-Plattform in SAP Field Service Management</v>
      </c>
      <c r="G46" t="str">
        <f>VLOOKUP(A46,Topics!A:H,8,FALSE)</f>
        <v>https://influence.sap.com/sap/ino/#campaign/3395</v>
      </c>
      <c r="H46" s="3" t="str">
        <f t="shared" si="1"/>
        <v>https://influence.sap.com/sap/ino/#campaign/3395</v>
      </c>
    </row>
    <row r="47" spans="1:8" ht="15">
      <c r="A47">
        <v>2023131</v>
      </c>
      <c r="B47">
        <v>69</v>
      </c>
      <c r="C47" t="str">
        <f>VLOOKUP(B47,'AKs (Stand Juni 2022)'!A:B,2,FALSE)</f>
        <v>AG Instandhaltung &amp; Servicemanagement (Schweiz)</v>
      </c>
      <c r="D47" t="str">
        <f>IF(ISERROR(VLOOKUP(A47,Topics!$A:$B,2,FALSE)),"",VLOOKUP(A47,Topics!$A:$B,2,FALSE))</f>
        <v>SAP Field Service Management - Service Map</v>
      </c>
      <c r="E47" t="str">
        <f>VLOOKUP(A47,Topics!A:E,4,FALSE)</f>
        <v>Description of Planned Project Planning of service orders through a Map based solution provides companies geospatial insights into their business data which helps optimize the overall service management process. We would like to understand your end to end business process regarding your map based planning needs. &amp;nbsp; SAP Product(s) in Focus SAP Field Service Management &amp;nbsp; Project Goals and Activities We would like to focus on identifying your use cases around:   Map based planning (manual/auto scheduling) Route visualization and optimization Managing Service regions , etc.   While understanding your business process, we would also like to validate our existing designs or incorporate any feedback in our current solution. &amp;nbsp;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47" t="str">
        <f>VLOOKUP(A47,Topics!A:G,5,FALSE)</f>
        <v>Kartenbasierte Planung in SAP Field Service Management</v>
      </c>
      <c r="G47" t="str">
        <f>VLOOKUP(A47,Topics!A:H,8,FALSE)</f>
        <v>https://influence.sap.com/sap/ino/#campaign/3344</v>
      </c>
      <c r="H47" s="3" t="str">
        <f t="shared" si="1"/>
        <v>https://influence.sap.com/sap/ino/#campaign/3344</v>
      </c>
    </row>
    <row r="48" spans="1:8" ht="15">
      <c r="A48">
        <v>20231100</v>
      </c>
      <c r="B48">
        <v>71</v>
      </c>
      <c r="C48" t="str">
        <f>VLOOKUP(B48,'AKs (Stand Juni 2022)'!A:B,2,FALSE)</f>
        <v>AG Intelligent Asset Management</v>
      </c>
      <c r="D48" t="str">
        <f>IF(ISERROR(VLOOKUP(A48,Topics!$A:$B,2,FALSE)),"",VLOOKUP(A48,Topics!$A:$B,2,FALSE))</f>
        <v>SAP Service and Asset Manager - Creating the optimal Mobile Experience</v>
      </c>
      <c r="E48" t="str">
        <f>VLOOKUP(A48,Topics!A:E,4,FALSE)</f>
        <v>This SAP Customer Engagement Initiative project has the aim to investigate how the user experience of SAP Service and Asset Manager can be improved. The SAP Service and Asset Manager app mobilizes maintenance, field service and inventory management processes and provides a persona centric approach for end users.&amp;nbsp;&amp;nbsp;Each persona has a specific set of features and a unique user experience on how best to interact with the application depending on the business processes. We would like to research with our customers and partners how the usability of each persona can be enhanced to support best the work life of an end user. We are looking for contributors who share their feedback and work with us during workshops and user research activities to increase the overall experience for their frontline workers. SAP Product(s) in Focus SAP Service and Asset Manager &amp;nbsp; Project Goals and Activities  Gather requirements and use cases&amp;nbsp; Identify existing pain points&amp;nbsp; Validate concepts Prioritize potential features / processes&amp;nbsp;  Format of Engagement (Activities) &amp;amp; Estimated Effort for Participants  Initial Call&amp;nbsp; Customer site visits depending on availability&amp;nbsp; Workshops depending on availability Video conferences at manageable intervals Telephone conferences at manageable intervals&amp;nbsp; Usability testing Early prototype testing&amp;nbsp; Closing Call&amp;nbsp;  Estimated effort:&amp;nbsp;5 hours per month.</v>
      </c>
      <c r="F48" t="str">
        <f>VLOOKUP(A48,Topics!A:G,5,FALSE)</f>
        <v>SAP Service and Asset Manager - Die optimale Benutzerfreundlichkeit erschaffen</v>
      </c>
      <c r="G48" t="str">
        <f>VLOOKUP(A48,Topics!A:H,8,FALSE)</f>
        <v>https://influence.sap.com/sap/ino/#campaign/3381</v>
      </c>
      <c r="H48" s="3" t="str">
        <f t="shared" si="1"/>
        <v>https://influence.sap.com/sap/ino/#campaign/3381</v>
      </c>
    </row>
    <row r="49" spans="1:8" ht="15">
      <c r="A49">
        <v>2023188</v>
      </c>
      <c r="B49">
        <v>71</v>
      </c>
      <c r="C49" t="str">
        <f>VLOOKUP(B49,'AKs (Stand Juni 2022)'!A:B,2,FALSE)</f>
        <v>AG Intelligent Asset Management</v>
      </c>
      <c r="D49" t="str">
        <f>IF(ISERROR(VLOOKUP(A49,Topics!$A:$B,2,FALSE)),"",VLOOKUP(A49,Topics!$A:$B,2,FALSE))</f>
        <v>SAP Business Network integration with MS-Teams</v>
      </c>
      <c r="E49" t="str">
        <f>VLOOKUP(A49,Topics!A:E,4,FALSE)</f>
        <v>Project DescriptionSAP Business Network integration with MS-Teams will enable Trading partners on the Business Network to have the following.a. Receive notifications &amp;amp; messages for enhanced collaborationb. Exchange digital documents for collaboration via MS-Teams. Any document on the network like a Purchase Order, Inventory Forecast, Invoice, Advanced Shipping Notice, Order Confirmation can be shared between the Trading partners via MS-Teams. This allows the end users to stay within their current&amp;nbsp; business context and continue collaboration on MS-Teams. However, for some actions the user will be directed to the Trading Partner portal with the document in context.c. Have a chatbot that can help answer contextual questions depending on which screen within the Trading Partner Portal the user is on. This creates a channel to get quick answers to questions that a Trading partner may have.SAP Product(s) in FocusSAP Business Network for Supply ChainProject Goals and ActivitiesThe engagement between the customers' and SAP Business Network product team is meant to explore and validate the use cases for integration with MS-Teams. This will also validate which kind of Trading partners are likely to adopt such a solution, if provided in future. The participants should be knowledgeable in one of the above products and how they currently conduct their business using SAP Business Network.Format of Engagement (Activities) &amp;amp; Estimated Effort for Participants&amp;bull;Initial Call: one hour to introduce the topic&amp;bull;Telephone/Video conferences once a month for one hour (virtual)&amp;bull;Early prototype testing to validate the use cases, if prototype is available - 2 hour workshop&amp;bull;Closing Call: one hour</v>
      </c>
      <c r="F49" t="str">
        <f>VLOOKUP(A49,Topics!A:G,5,FALSE)</f>
        <v>SAP Business Network Integration mit Microsoft Teams</v>
      </c>
      <c r="G49" t="str">
        <f>VLOOKUP(A49,Topics!A:H,8,FALSE)</f>
        <v>https://influence.sap.com/sap/ino/#campaign/3375</v>
      </c>
      <c r="H49" s="3" t="str">
        <f t="shared" si="1"/>
        <v>https://influence.sap.com/sap/ino/#campaign/3375</v>
      </c>
    </row>
    <row r="50" spans="1:8" ht="15">
      <c r="A50">
        <v>2023168</v>
      </c>
      <c r="B50">
        <v>81</v>
      </c>
      <c r="C50" t="str">
        <f>VLOOKUP(B50,'AKs (Stand Juni 2022)'!A:B,2,FALSE)</f>
        <v>AG Localization</v>
      </c>
      <c r="D50" t="str">
        <f>IF(ISERROR(VLOOKUP(A50,Topics!$A:$B,2,FALSE)),"",VLOOKUP(A50,Topics!$A:$B,2,FALSE))</f>
        <v>Planned New Interface for SAP Companion</v>
      </c>
      <c r="E50" t="str">
        <f>VLOOKUP(A50,Topics!A:E,4,FALSE)</f>
        <v xml:space="preserve">Project DescriptionSAP Enable Now improves user adoption and the efficiency of software programs across your enterprise with e-learning content development that works for your employees. In this workshop we would like to discuss the planned new interface for SAP Companion. The new interface provides a modern consumption of in-app help content via floating panel and phone-like visualization.  How will the new interface look like? What are the benefits? How can users and authors work with the new interface? What does it mean for current SAP Companion integrations? How can the new interface be customized? And furthermore  SAP Product(s) in Focus  SAP Enable Now SAP Companion  Project Goals and Activities  Get an overview Identify existing pain points Discuss relevant needs Prioritize potential features / processes  Format of Engagement (Activities) &amp;amp; Estimated Effort for Participants  Feedback workshop virtually: 1-2 hours </v>
      </c>
      <c r="F50" t="str">
        <f>VLOOKUP(A50,Topics!A:G,5,FALSE)</f>
        <v>Geplante neue Benutzeroberfläche für SAP Companion</v>
      </c>
      <c r="G50" t="str">
        <f>VLOOKUP(A50,Topics!A:H,8,FALSE)</f>
        <v>https://influence.sap.com/sap/ino/#campaign/3368</v>
      </c>
      <c r="H50" s="3" t="str">
        <f t="shared" si="1"/>
        <v>https://influence.sap.com/sap/ino/#campaign/3368</v>
      </c>
    </row>
    <row r="51" spans="1:8" ht="15">
      <c r="A51">
        <v>2023161</v>
      </c>
      <c r="B51">
        <v>82</v>
      </c>
      <c r="C51" t="str">
        <f>VLOOKUP(B51,'AKs (Stand Juni 2022)'!A:B,2,FALSE)</f>
        <v>AG Logistikmodule (Schweiz)</v>
      </c>
      <c r="D51" t="str">
        <f>IF(ISERROR(VLOOKUP(A51,Topics!$A:$B,2,FALSE)),"",VLOOKUP(A51,Topics!$A:$B,2,FALSE))</f>
        <v>Application embedded data insights and recommended actions cards for SAP's Procurement Solutions</v>
      </c>
      <c r="E51" t="str">
        <f>VLOOKUP(A51,Topics!A:E,4,FALSE)</f>
        <v>Project Description The planned SAP Customer Engagement Initiative project will validate concepts and gather use cases for a framework to embed data insights and recommended actions cards within a user's natural workflow, without the need to toggle to another application for SAP's Procurement solutions. The framework will help our customers to setup application and organization specific INSIGHTS and respective recommended ACTIONS CARDS anywhere in their procurement application. These Insight and respective Action cards will precipitate data and analysis from different sources but all in the context of the exact step in business process being performed by the user and most importantly within the applications natural workflow to increase compliance to best practices for business processes and organization goals. Few possible examples of Insight and recommended Action Cards that a sourcing agent (she) may get at different steps of creating an event in SAP Guided Sourcing :   At sourcing event duration selection: An Insight callout (based on category selected) she clicks to sees an Action Card &amp;ldquo;It typically takes 35 Days to award an event for the category selected and Select the contract effective date.&amp;rdquo;' At event rules selection: An Insight call out (based on supplier&amp;rsquo;s historical behavior) she clicks to see and Action Card&amp;nbsp; with&amp;nbsp; &amp;ldquo;Select recommendation to update e-mail response.&amp;rdquo; At completion of 1st round of bidding: An Insight call out ( based on supplier&amp;rsquo;s historical behavior) she clicks to see an Action Card with &amp;ldquo;Select recommendation to update muti-round bidding.&amp;rdquo;   SAP-Products in Focus:  SAP Source-to-Contract Suite SAP Strategic Sourcing Suite SAP Ariba Contracts SAP Ariba Spend Analysis SAP Ariba Buying and Invoicing SAP Ariba Buying SAP Ariba Invoice Management  Project Goals and Activities   Introduce and validate concept Identify integrations needed for business process execution Solicit Important User Feedback Gather additional requirements and use cases Prioritize potential features / processes   Format of Engagement (Activities) &amp;amp; Estimated Effort for Participants   Initial Call Telephone conferences at manageable intervals Concept testing Closing Call   Estimated effort: 4 hours</v>
      </c>
      <c r="F51" t="str">
        <f>VLOOKUP(A51,Topics!A:G,5,FALSE)</f>
        <v>Datenerkenntnisse und Handlungsempfehlungen eingebettet in Applikationen in SAP Beschaffungslösungen</v>
      </c>
      <c r="G51" t="str">
        <f>VLOOKUP(A51,Topics!A:H,8,FALSE)</f>
        <v>https://influence.sap.com/sap/ino/#campaign/3363</v>
      </c>
      <c r="H51" s="3" t="str">
        <f t="shared" si="1"/>
        <v>https://influence.sap.com/sap/ino/#campaign/3363</v>
      </c>
    </row>
    <row r="52" spans="1:8" ht="15">
      <c r="A52">
        <v>2023131</v>
      </c>
      <c r="B52">
        <v>87</v>
      </c>
      <c r="C52" t="str">
        <f>VLOOKUP(B52,'AKs (Stand Juni 2022)'!A:B,2,FALSE)</f>
        <v>AG Mobile Instandhaltung</v>
      </c>
      <c r="D52" t="str">
        <f>IF(ISERROR(VLOOKUP(A52,Topics!$A:$B,2,FALSE)),"",VLOOKUP(A52,Topics!$A:$B,2,FALSE))</f>
        <v>SAP Field Service Management - Service Map</v>
      </c>
      <c r="E52" t="str">
        <f>VLOOKUP(A52,Topics!A:E,4,FALSE)</f>
        <v>Description of Planned Project Planning of service orders through a Map based solution provides companies geospatial insights into their business data which helps optimize the overall service management process. We would like to understand your end to end business process regarding your map based planning needs. &amp;nbsp; SAP Product(s) in Focus SAP Field Service Management &amp;nbsp; Project Goals and Activities We would like to focus on identifying your use cases around:   Map based planning (manual/auto scheduling) Route visualization and optimization Managing Service regions , etc.   While understanding your business process, we would also like to validate our existing designs or incorporate any feedback in our current solution. &amp;nbsp;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52" t="str">
        <f>VLOOKUP(A52,Topics!A:G,5,FALSE)</f>
        <v>Kartenbasierte Planung in SAP Field Service Management</v>
      </c>
      <c r="G52" t="str">
        <f>VLOOKUP(A52,Topics!A:H,8,FALSE)</f>
        <v>https://influence.sap.com/sap/ino/#campaign/3344</v>
      </c>
      <c r="H52" s="3" t="str">
        <f t="shared" si="1"/>
        <v>https://influence.sap.com/sap/ino/#campaign/3344</v>
      </c>
    </row>
    <row r="53" spans="1:8" ht="15">
      <c r="A53">
        <v>20231117</v>
      </c>
      <c r="B53">
        <v>87</v>
      </c>
      <c r="C53" t="str">
        <f>VLOOKUP(B53,'AKs (Stand Juni 2022)'!A:B,2,FALSE)</f>
        <v>AG Mobile Instandhaltung</v>
      </c>
      <c r="D53" t="str">
        <f>IF(ISERROR(VLOOKUP(A53,Topics!$A:$B,2,FALSE)),"",VLOOKUP(A53,Topics!$A:$B,2,FALSE))</f>
        <v>Manage contractors in a crowd service platform within SAP Field Service Management</v>
      </c>
      <c r="E53" t="str">
        <f>VLOOKUP(A53,Topics!A:E,4,FALSE)</f>
        <v>Description of Planned Project A crowd service platform allows companies to onboard service partners/contractors, dispatch work orders and provides a platform to service partners to manage their work. This helps companies reduce their cost and increase customer satisfaction by outsourcing work. We would like to understand your end to end business process regarding your crowd planning needs. SAP Product in Focus SAP Field Service Management Project Goals and Activities Gather feedback for potential enhancements of capabilities in the SAP Crowd Service add-on to SAP Field Service Management to increase value for our customers even more. We would like to focus on identifying your use cases around:  Service Partner Onboarding requirement/documentation Partner management portal System for Partner to execute the work order  While understanding your business process, we would also like to validate our existing roadmap or incorporate feedback in our current solution.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53" t="str">
        <f>VLOOKUP(A53,Topics!A:G,5,FALSE)</f>
        <v>Verwaltung von Vertragspartnern auf einer Crowd-Service-Plattform in SAP Field Service Management</v>
      </c>
      <c r="G53" t="str">
        <f>VLOOKUP(A53,Topics!A:H,8,FALSE)</f>
        <v>https://influence.sap.com/sap/ino/#campaign/3395</v>
      </c>
      <c r="H53" s="3" t="str">
        <f t="shared" si="1"/>
        <v>https://influence.sap.com/sap/ino/#campaign/3395</v>
      </c>
    </row>
    <row r="54" spans="1:8" ht="15">
      <c r="A54">
        <v>2023134</v>
      </c>
      <c r="B54">
        <v>95</v>
      </c>
      <c r="C54" t="str">
        <f>VLOOKUP(B54,'AKs (Stand Juni 2022)'!A:B,2,FALSE)</f>
        <v>AG Planning Applications</v>
      </c>
      <c r="D54" t="str">
        <f>IF(ISERROR(VLOOKUP(A54,Topics!$A:$B,2,FALSE)),"",VLOOKUP(A54,Topics!$A:$B,2,FALSE))</f>
        <v>Business Decision Simulator - swift decision making in times of uncertainty</v>
      </c>
      <c r="E54" t="str">
        <f>VLOOKUP(A54,Topics!A:E,4,FALSE)</f>
        <v>Project DescriptionBusiness Decision Simulator is the AI-driven future of enterprise planning concept. By leveraging data, AI and simulations it is possible to optimize businesses in the light of increasing uncertainty, such as rising energy prices or inflation.With&amp;nbsp; companies can rapidly make decisions and adjust the enterprise plan in response to internal and external signals/uncertainties with the help of autonomous scenario planning.&amp;nbsp;  Business Decision Simulator offers customers the following capabilities:  Leverages scenario modelling and rapid simulation techniques Computes 100,000s of possible outcomes with probabilistic distribution Performs many simulations until the most optimal outcome is achieved for optimizations  Our aim is to enable Analysts with a next generation tool, focusing on outcome instead of manual excel modelling and Executives to take data-driven decisions with confidence  Analysts currently are spending a lot of their time modeling data. Minor changes, like adding or changing influencers often becomes a tedious task. With Business Decision Simulator, Analysts are enabled with capabilities to focus on the outcome to quickly perform calculations given different influencers. Executives can take data-driven decisions with confidence thanks to our advanced data visualization. They can easily see the reasoning for each proposed scenario and as well share the optimum Scenario between their teams and executives.   You can find more information in our Slide Deck: Business_Decision_Simulator​_external.pptx SAP Product(s) in FocusResearch Project Project Goals and ActivitiesIn this project we would like to co-explore scenarios verifying the existing prototype with real-world examples, and to gather more requirements. In this context, the SAP Innovation Center Network team is looking for innovative customers who jointly want to explore and drill down into the business opportunities unlocked by the Business Decision Simulator. Format of Engagement (Activities) &amp;amp; Estimated Effort for Participants&amp;bull; Initial Call: 1 hour&amp;bull; Deep dive workshop for one use case: 3 hours&amp;bull; Questions and further discussion (optional): 1 hour / email&amp;bull; Validation and feedback: 1 hour Estimated Duration of the Project: 2 &amp;ndash; 4 months</v>
      </c>
      <c r="F54" t="str">
        <f>VLOOKUP(A54,Topics!A:G,5,FALSE)</f>
        <v>Business Decision Simulator – schnelle Entscheidungsfindung in unsicheren Zeiten</v>
      </c>
      <c r="G54" t="str">
        <f>VLOOKUP(A54,Topics!A:H,8,FALSE)</f>
        <v>https://influence.sap.com/sap/ino/#campaign/3347</v>
      </c>
      <c r="H54" s="3" t="str">
        <f t="shared" si="1"/>
        <v>https://influence.sap.com/sap/ino/#campaign/3347</v>
      </c>
    </row>
    <row r="55" spans="1:8" ht="15">
      <c r="A55">
        <v>2023195</v>
      </c>
      <c r="B55">
        <v>95</v>
      </c>
      <c r="C55" t="str">
        <f>VLOOKUP(B55,'AKs (Stand Juni 2022)'!A:B,2,FALSE)</f>
        <v>AG Planning Applications</v>
      </c>
      <c r="D55" t="str">
        <f>IF(ISERROR(VLOOKUP(A55,Topics!$A:$B,2,FALSE)),"",VLOOKUP(A55,Topics!$A:$B,2,FALSE))</f>
        <v>Intelligent KPI and Report creation</v>
      </c>
      <c r="E55" t="str">
        <f>VLOOKUP(A55,Topics!A:E,4,FALSE)</f>
        <v xml:space="preserve">Description of Planned Project  &amp;nbsp; The SAP S/4HANA Manage KPIs and Reports app is a single platform for creating all analytical applications using KPIs, reports, multidimensional reports, and stories. The planned SAP Customer Engagement Initiative project will evaluate enhancements to the intelligence of this app. The main focus will be to:  Simplify creation of artifacts based on past user behavior Auto-populate fields to reduce turn-around time in creation of the artifact Predict fields like Goal Type, Value Measure, Charts, etc. based on the selected data source  &amp;nbsp; SAP Product(s) in Focus  SAP S/4HANA  &amp;nbsp; Project Goals and Activities The goal of this project is to gather requirements and get customer feedback on the prototype and possible future improvements.&amp;nbsp; We would like to work with analytics specialists or key users who work on the creation of KPIs, reports, data models, or analytical content. We would love the participants to share their feedback, and support us in validating our design and requirements.&amp;nbsp; &amp;nbsp; Format of Engagement (Activities) &amp;amp; Estimated Effort for Participants  Initial Call: 1-2 hours Independent self-study: several hours over a period of one month Feedback workshop virtually: up to 4 hours. Further feedback iterations: depending on participant&amp;rsquo;s availability Closing call: 1 hour </v>
      </c>
      <c r="F55" t="str">
        <f>VLOOKUP(A55,Topics!A:G,5,FALSE)</f>
        <v>Intelligentes Anlegen von KPIs und Berichten</v>
      </c>
      <c r="G55" t="str">
        <f>VLOOKUP(A55,Topics!A:H,8,FALSE)</f>
        <v>https://influence.sap.com/sap/ino/#campaign/3378</v>
      </c>
      <c r="H55" s="3" t="str">
        <f t="shared" si="1"/>
        <v>https://influence.sap.com/sap/ino/#campaign/3378</v>
      </c>
    </row>
    <row r="56" spans="1:8" ht="15">
      <c r="A56" s="34">
        <v>2023134</v>
      </c>
      <c r="B56">
        <v>95</v>
      </c>
      <c r="C56" t="str">
        <f>VLOOKUP(B56,'AKs (Stand Juni 2022)'!A:B,2,FALSE)</f>
        <v>AG Planning Applications</v>
      </c>
      <c r="D56" t="str">
        <f>IF(ISERROR(VLOOKUP(A56,Topics!$A:$B,2,FALSE)),"",VLOOKUP(A56,Topics!$A:$B,2,FALSE))</f>
        <v>Business Decision Simulator - swift decision making in times of uncertainty</v>
      </c>
      <c r="E56" t="str">
        <f>VLOOKUP(A56,Topics!A:E,4,FALSE)</f>
        <v>Project DescriptionBusiness Decision Simulator is the AI-driven future of enterprise planning concept. By leveraging data, AI and simulations it is possible to optimize businesses in the light of increasing uncertainty, such as rising energy prices or inflation.With&amp;nbsp; companies can rapidly make decisions and adjust the enterprise plan in response to internal and external signals/uncertainties with the help of autonomous scenario planning.&amp;nbsp;  Business Decision Simulator offers customers the following capabilities:  Leverages scenario modelling and rapid simulation techniques Computes 100,000s of possible outcomes with probabilistic distribution Performs many simulations until the most optimal outcome is achieved for optimizations  Our aim is to enable Analysts with a next generation tool, focusing on outcome instead of manual excel modelling and Executives to take data-driven decisions with confidence  Analysts currently are spending a lot of their time modeling data. Minor changes, like adding or changing influencers often becomes a tedious task. With Business Decision Simulator, Analysts are enabled with capabilities to focus on the outcome to quickly perform calculations given different influencers. Executives can take data-driven decisions with confidence thanks to our advanced data visualization. They can easily see the reasoning for each proposed scenario and as well share the optimum Scenario between their teams and executives.   You can find more information in our Slide Deck: Business_Decision_Simulator​_external.pptx SAP Product(s) in FocusResearch Project Project Goals and ActivitiesIn this project we would like to co-explore scenarios verifying the existing prototype with real-world examples, and to gather more requirements. In this context, the SAP Innovation Center Network team is looking for innovative customers who jointly want to explore and drill down into the business opportunities unlocked by the Business Decision Simulator. Format of Engagement (Activities) &amp;amp; Estimated Effort for Participants&amp;bull; Initial Call: 1 hour&amp;bull; Deep dive workshop for one use case: 3 hours&amp;bull; Questions and further discussion (optional): 1 hour / email&amp;bull; Validation and feedback: 1 hour Estimated Duration of the Project: 2 &amp;ndash; 4 months</v>
      </c>
      <c r="F56" t="str">
        <f>VLOOKUP(A56,Topics!A:G,5,FALSE)</f>
        <v>Business Decision Simulator – schnelle Entscheidungsfindung in unsicheren Zeiten</v>
      </c>
      <c r="G56" t="str">
        <f>VLOOKUP(A56,Topics!A:H,8,FALSE)</f>
        <v>https://influence.sap.com/sap/ino/#campaign/3347</v>
      </c>
      <c r="H56" s="3" t="str">
        <f t="shared" si="1"/>
        <v>https://influence.sap.com/sap/ino/#campaign/3347</v>
      </c>
    </row>
    <row r="57" spans="1:8" ht="15">
      <c r="A57">
        <v>2023168</v>
      </c>
      <c r="B57">
        <v>103</v>
      </c>
      <c r="C57" t="str">
        <f>VLOOKUP(B57,'AKs (Stand Juni 2022)'!A:B,2,FALSE)</f>
        <v>AG Qualifizierung und Training</v>
      </c>
      <c r="D57" t="str">
        <f>IF(ISERROR(VLOOKUP(A57,Topics!$A:$B,2,FALSE)),"",VLOOKUP(A57,Topics!$A:$B,2,FALSE))</f>
        <v>Planned New Interface for SAP Companion</v>
      </c>
      <c r="E57" t="str">
        <f>VLOOKUP(A57,Topics!A:E,4,FALSE)</f>
        <v xml:space="preserve">Project DescriptionSAP Enable Now improves user adoption and the efficiency of software programs across your enterprise with e-learning content development that works for your employees. In this workshop we would like to discuss the planned new interface for SAP Companion. The new interface provides a modern consumption of in-app help content via floating panel and phone-like visualization.  How will the new interface look like? What are the benefits? How can users and authors work with the new interface? What does it mean for current SAP Companion integrations? How can the new interface be customized? And furthermore  SAP Product(s) in Focus  SAP Enable Now SAP Companion  Project Goals and Activities  Get an overview Identify existing pain points Discuss relevant needs Prioritize potential features / processes  Format of Engagement (Activities) &amp;amp; Estimated Effort for Participants  Feedback workshop virtually: 1-2 hours </v>
      </c>
      <c r="F57" t="str">
        <f>VLOOKUP(A57,Topics!A:G,5,FALSE)</f>
        <v>Geplante neue Benutzeroberfläche für SAP Companion</v>
      </c>
      <c r="G57" t="str">
        <f>VLOOKUP(A57,Topics!A:H,8,FALSE)</f>
        <v>https://influence.sap.com/sap/ino/#campaign/3368</v>
      </c>
      <c r="H57" s="3" t="str">
        <f t="shared" si="1"/>
        <v>https://influence.sap.com/sap/ino/#campaign/3368</v>
      </c>
    </row>
    <row r="58" spans="1:8" ht="15">
      <c r="A58">
        <v>2023129</v>
      </c>
      <c r="B58">
        <v>104</v>
      </c>
      <c r="C58" t="str">
        <f>VLOOKUP(B58,'AKs (Stand Juni 2022)'!A:B,2,FALSE)</f>
        <v>AG Rechnungswesen (extern)</v>
      </c>
      <c r="D58" t="str">
        <f>IF(ISERROR(VLOOKUP(A58,Topics!$A:$B,2,FALSE)),"",VLOOKUP(A58,Topics!$A:$B,2,FALSE))</f>
        <v xml:space="preserve">Direct Debit Payments outside SEPA </v>
      </c>
      <c r="E58" t="str">
        <f>VLOOKUP(A58,Topics!A:E,4,FALSE)</f>
        <v xml:space="preserve">Project description: &amp;nbsp; Processing of direct debit payments and authorization required for funds withdrawal differ in countries like the US, CA, UK, DK, IN, etc.,&amp;nbsp; to the existing SEPA functionality.  Did you ever face the issue when SEPA mandates cannot be used to author direct debit transactions in non-euro currency? Do you wonder how to collect money with direct debit transactions outside SEPA?  &amp;nbsp; Project Goals: &amp;nbsp;  Collect early feedback on the implementation of collection authorization and the data exchange between the customer, the payment service provider, or the bank. Get external expertise on current direct debit payment handling in different countries.  &amp;nbsp; Format of Engagement (Activities) &amp;amp; Estimated Effort for Participants: &amp;nbsp;  Initial call: introduction of the project and planned activities (1-hour call, all participants together) Remote Workshop: discussion about expectations and ideas from participants, user research (2-hour call per customer) Consolidation Call: align on the most common requirements, user testing (1-hour call per customer) Closing Call: wrap up of the project and activities (1-hour call, all participants together) </v>
      </c>
      <c r="F58" t="str">
        <f>VLOOKUP(A58,Topics!A:G,5,FALSE)</f>
        <v>Lastschriftzahlungen außerhalb des SEPA-Raums</v>
      </c>
      <c r="G58" t="str">
        <f>VLOOKUP(A58,Topics!A:H,8,FALSE)</f>
        <v>https://influence.sap.com/sap/ino/#campaign/3343</v>
      </c>
      <c r="H58" s="3" t="str">
        <f t="shared" si="1"/>
        <v>https://influence.sap.com/sap/ino/#campaign/3343</v>
      </c>
    </row>
    <row r="59" spans="1:8" ht="15">
      <c r="A59">
        <v>20231102</v>
      </c>
      <c r="B59">
        <v>104</v>
      </c>
      <c r="C59" t="str">
        <f>VLOOKUP(B59,'AKs (Stand Juni 2022)'!A:B,2,FALSE)</f>
        <v>AG Rechnungswesen (extern)</v>
      </c>
      <c r="D59" t="str">
        <f>IF(ISERROR(VLOOKUP(A59,Topics!$A:$B,2,FALSE)),"",VLOOKUP(A59,Topics!$A:$B,2,FALSE))</f>
        <v>SAP Concur Solutions - Salesforce Connector Feature Enhancements</v>
      </c>
      <c r="E59" t="str">
        <f>VLOOKUP(A59,Topics!A:E,4,FALSE)</f>
        <v>Project Description The Global Integration Solutions Team (GIST) would like to engage with existing Concur Expense and/or Invoice customers who are currently using or who are interested in implementing the Salesforce connector. Our objective is to identify innovative feature enhancements that enhance the usefulness of the connector and solve additional use cases. SAP Products in Focus  Concur Expense Salesforce connector  Project Goals and Activities We will work with customers to:  Review use cases of the integration Measure customer needs- region, industry, business processes, and personas Discuss additional potential innovations  Customer and Product Requirements  Concur Expense Salesforce Product License Have implemented or are interested in implementing the Salesforce connector  Format of Engagement (Activities) &amp;amp; Estimated Effort for Participants  Initial kickoff call (1hr) Customer survey (10-15min) Customer interviews (30min) Iteration Closing Call (1hr)  Times are estimates- all engagement activities will be introduced and discussed in the initial call to best meet the participants interests and availability. A Feedback Agreement (FBA) will be sent through DocuSign to the registrant&amp;rsquo;s email. A signed FBA is required to participate.</v>
      </c>
      <c r="F59" t="str">
        <f>VLOOKUP(A59,Topics!A:G,5,FALSE)</f>
        <v>SAP-Concur-Lösungen – Funktionserweiterungen für Salesforce Connector.</v>
      </c>
      <c r="G59" t="str">
        <f>VLOOKUP(A59,Topics!A:H,8,FALSE)</f>
        <v>https://influence.sap.com/sap/ino/#campaign/3383</v>
      </c>
      <c r="H59" s="3" t="str">
        <f t="shared" si="1"/>
        <v>https://influence.sap.com/sap/ino/#campaign/3383</v>
      </c>
    </row>
    <row r="60" spans="1:8" ht="15">
      <c r="A60">
        <v>2023166</v>
      </c>
      <c r="B60">
        <v>107</v>
      </c>
      <c r="C60" t="str">
        <f>VLOOKUP(B60,'AKs (Stand Juni 2022)'!A:B,2,FALSE)</f>
        <v>AG S/4HANA (Schweiz)</v>
      </c>
      <c r="D60" t="str">
        <f>IF(ISERROR(VLOOKUP(A60,Topics!$A:$B,2,FALSE)),"",VLOOKUP(A60,Topics!$A:$B,2,FALSE))</f>
        <v>Implementing low-code development with SAP Build</v>
      </c>
      <c r="E60" t="str">
        <f>VLOOKUP(A60,Topics!A:E,4,FALSE)</f>
        <v>Project Description: The planned SAP Customer Engagement Initiative project has the purpose of validating capabilities and concepts around SAP&amp;rsquo;s low-code development offering SAP Build. We will be looking at governance concepts, integration of low-code apps and processes into other SAP solutions, end-to-end use cases that can be built with low-code i.e. for guided onboarding experiences in HR or procurement, and other roadmap items. SAP Product(s) in FocusThe entire SAP Build offering, including SAP Build Apps, SAP Build Process Automation, and SAP Build Work Zone.&amp;nbsp; Project Goals and Activities  Gather requirements and use cases&amp;nbsp; Validate concepts Prioritize potential features / processes&amp;nbsp;  Format of Engagement (Activities) &amp;amp; Estimated Effort for Participants  Initial Call&amp;nbsp; Workshops depending on availability Video conferences at manageable intervals Usability testing Early prototype testing&amp;nbsp; Closing Call&amp;nbsp;  Estimated effort:&amp;nbsp;2-3h per month &amp;nbsp;</v>
      </c>
      <c r="F60" t="str">
        <f>VLOOKUP(A60,Topics!A:G,5,FALSE)</f>
        <v>Low-code Entwicklung implementieren mit SAP Build</v>
      </c>
      <c r="G60" t="str">
        <f>VLOOKUP(A60,Topics!A:H,8,FALSE)</f>
        <v>https://influence.sap.com/sap/ino/#campaign/3366</v>
      </c>
      <c r="H60" s="3" t="str">
        <f t="shared" si="1"/>
        <v>https://influence.sap.com/sap/ino/#campaign/3366</v>
      </c>
    </row>
    <row r="61" spans="1:8" ht="15">
      <c r="A61">
        <v>2023158</v>
      </c>
      <c r="B61">
        <v>107</v>
      </c>
      <c r="C61" t="str">
        <f>VLOOKUP(B61,'AKs (Stand Juni 2022)'!A:B,2,FALSE)</f>
        <v>AG S/4HANA (Schweiz)</v>
      </c>
      <c r="D61" t="str">
        <f>IF(ISERROR(VLOOKUP(A61,Topics!$A:$B,2,FALSE)),"",VLOOKUP(A61,Topics!$A:$B,2,FALSE))</f>
        <v xml:space="preserve">Create Situation Handling use cases to automatically alert users on urgent issues in SAP S/4HANA </v>
      </c>
      <c r="E61" t="str">
        <f>VLOOKUP(A61,Topics!A:E,4,FALSE)</f>
        <v xml:space="preserve">Project DescriptionEvery day, organizations all over the world face an ever-changing range of issues and challenges across key business areas. Situation Handling in SAP S/4HANA Cloud speeds up the resolution of such issues by detecting them automatically, informing the responsible users, and proposing follow-up actions. With the standard framework of Situation Handling, you can select from a wide range of predefined use cases and adapt them to your business requirements. If none of the available standard situation templates fulfill your requirement, you can create your own through the extended framework. No additional license is required. Join us in this initiative to configure your first custom Situation Handling use case in SAP S/4HANA Cloud! SAP Products in Focus  SAP S/4HANA&amp;nbsp; SAP S/4HANA Cloud  Project Goals and Activities Benefit from the extended framework of Situation Handling to create your own situation scenarios across lines of business. For example, you can help project managers avoid project delays by notifying them about pending resource requests. Check out this SAP Community blog post: https://blogs.sap.com/2022/12/13/custom-situation-handling-use-case-for-professional-services-unstaffed-resource-requests/ Learn more about the new features available with the extended framework in our SAP Community blog post series:&amp;nbsp;https://blogs.sap.com/2022/03/15/custom-situation-cases-configure-your-own-use-cases-1-6/ &amp;nbsp; We will help you to create custom use cases that are relevant for your business and collect feedback on your experience modeling your own situations, including the following aspects:  Definition of the use case. Identification of application data and respective CDS views, events, and SAP Fiori apps. Implementation of the situation scenario, including data sources, apps, and so on.  To ensure a successful engagement, you need to fulfill the following prerequisites:  You are live on SAP S/4HANA Cloud or SAP S/4HANA 2022 FPS2 or higher and use SAP Fiori launchpad Scope Items Situation Handling (31N) and Responsibility Management (1NJ) have been activated  Format of Engagement (Activities) &amp;amp; Estimated Effort for Participants:  Initial call (1 hour) Independent self-study (several hours over a period of 2-3 months) Feedback workshop virtually (1 hour) Further feedback iterations (depending on participant&amp;rsquo;s availability) Closing call (1 hour) </v>
      </c>
      <c r="F61" t="str">
        <f>VLOOKUP(A61,Topics!A:G,5,FALSE)</f>
        <v>Erstellen eigener Anwendungsfälle für die Situationsverarbeitung in SAP S/4HANA</v>
      </c>
      <c r="G61" t="str">
        <f>VLOOKUP(A61,Topics!A:H,8,FALSE)</f>
        <v>https://influence.sap.com/sap/ino/#campaign/3361</v>
      </c>
      <c r="H61" s="3" t="str">
        <f aca="true" t="shared" si="2" ref="H61:H92">HYPERLINK(G61,G61)</f>
        <v>https://influence.sap.com/sap/ino/#campaign/3361</v>
      </c>
    </row>
    <row r="62" spans="1:8" ht="15">
      <c r="A62">
        <v>2023196</v>
      </c>
      <c r="B62">
        <v>107</v>
      </c>
      <c r="C62" t="str">
        <f>VLOOKUP(B62,'AKs (Stand Juni 2022)'!A:B,2,FALSE)</f>
        <v>AG S/4HANA (Schweiz)</v>
      </c>
      <c r="D62" t="str">
        <f>IF(ISERROR(VLOOKUP(A62,Topics!$A:$B,2,FALSE)),"",VLOOKUP(A62,Topics!$A:$B,2,FALSE))</f>
        <v>Migration to SAP HANA Cloud</v>
      </c>
      <c r="E62" t="str">
        <f>VLOOKUP(A62,Topics!A:E,4,FALSE)</f>
        <v xml:space="preserve">Project Description SAP provides a tool called &amp;ldquo;Self-Service migration for SAP HANA Cloud&amp;rdquo;. The migration of SAP HANA service for SAP BTP or SAP HANA 2 to SAP HANA Cloud is using this tool. In this SAP Customer Engagement Initiative project, we would like to  Discuss a migration of design time object as database tables or calculation views Explain the &amp;ldquo;XSC to XSA Migration tool&amp;rdquo; which is part of SAP HANA 2.0 Evaluate an open-source command line tool called HANA-CLI from GitHub/SAP-Samples  SAP Product(s) in Focus&amp;nbsp;&amp;nbsp;&amp;nbsp;&amp;nbsp;&amp;nbsp;&amp;nbsp;&amp;nbsp;&amp;nbsp;&amp;nbsp;&amp;nbsp;&amp;nbsp;&amp;nbsp;&amp;nbsp;&amp;nbsp;&amp;nbsp;&amp;nbsp;&amp;nbsp;&amp;nbsp;  SAP HANA Cloud&amp;nbsp; SAP HANA 2.0 (with XSC Content)&amp;nbsp; Self-Service Migration for SAP HANA Cloud&amp;nbsp;&amp;nbsp;&amp;nbsp;&amp;nbsp;  &amp;nbsp;Project Goals and Activities  Proving functional completeness of our current offering Check the functionality of data migration including migration checks and technical connectivity Feedback on the usability of the product for data migration&amp;nbsp; Feedback on the usability of the design time object migration tool Migrate existing SAP HANA service for SAP BTP or SAP HANA 2 to SAP HANA Cloud Discussion on migration tasks given by the customers  Format of Engagement (Activities) &amp;amp; Estimated Effort for Participants:  Initial Call: one hour Virtual Feedback Workshops (individually or in groups): 2-4 hours&amp;nbsp;&amp;nbsp; Further feedback iterations: depending on participant&amp;rsquo;s availability Closing Call: one hour </v>
      </c>
      <c r="F62" t="str">
        <f>VLOOKUP(A62,Topics!A:G,5,FALSE)</f>
        <v>SAP HANA Migration service</v>
      </c>
      <c r="G62" t="str">
        <f>VLOOKUP(A62,Topics!A:H,8,FALSE)</f>
        <v>https://influence.sap.com/sap/ino/#campaign/3379</v>
      </c>
      <c r="H62" s="3" t="str">
        <f t="shared" si="2"/>
        <v>https://influence.sap.com/sap/ino/#campaign/3379</v>
      </c>
    </row>
    <row r="63" spans="1:8" ht="15">
      <c r="A63">
        <v>2023140</v>
      </c>
      <c r="B63">
        <v>108</v>
      </c>
      <c r="C63" t="str">
        <f>VLOOKUP(B63,'AKs (Stand Juni 2022)'!A:B,2,FALSE)</f>
        <v>AG S/4HANA und ERP // Vertrieb/Sales</v>
      </c>
      <c r="D63" t="str">
        <f>IF(ISERROR(VLOOKUP(A63,Topics!$A:$B,2,FALSE)),"",VLOOKUP(A63,Topics!$A:$B,2,FALSE))</f>
        <v xml:space="preserve">SAP Intelligent Product Recommendation </v>
      </c>
      <c r="E63" t="str">
        <f>VLOOKUP(A63,Topics!A:E,4,FALSE)</f>
        <v>The initiative: SAP is planning a new Industry Cloud application under the name of SAP Intelligent Product Recommendation.&amp;nbsp; This application will leverage Artificial Intelligence (AI) and Machine Learning (ML) to streamline the product selection and configuration process for complex configurable products. The solution is planned to benefit manufacturers by reducing training requirements for sales reps, reducing time to generate sales quotes, and allow true customer self-service in commerce scenarios.&amp;nbsp; The application is planned to have standard integration with SAP S/4HANA, SAP Commerce Cloud and SAP CPQ and SAP ERP.&amp;nbsp; To ensure that we have a solution that adds significant value, we would like to involve customers to validate requirements, help prioritize the backlog items, test UIs, join monthly sprint review calls, etc. for the next release.&amp;nbsp; We would also like to validate scenarios for S/4HANA.&amp;nbsp; We want you, your ideas and requirements to validate the scope and the roadmap of this product to build together the next generation buying experience for complex and configurable products. Focus topics of this imitative:  Shift the sales experience from product centric to customer centric Needs-based guided selling powered by AI Sales Enablement: provide sellers with what they need to engage their target buyers Buyer Enablement: enable enterprise customers who prefer a seller-free buying experience to make more informed decisions and finding the right products and solutions for given needs&amp;nbsp;  What is in for you?  Gain early insights into the vision and roadmap for the application Provide requirements and feedback directly to the product team in order to guide the future roadmap for the application&amp;nbsp; Gain insights into AI/ML and how these innovative technologies can be used to add value to business processes that are critical for manufacturers Establish a direct line of communication to the product development organization&amp;nbsp; Be amongst the first to take new functionality into production  Format of Engagement (Activities) &amp;amp; Estimated Effort for Participants  Kickoff Call in early 2023: 1.5 hour Bi-weekly concept &amp;amp; requirements meetings: 1 hour Monthly review and feedback: 2 hours Closing Call  Estimated effort: up to 4 hours per month. Effort is customer individual and depends on the level of engagement.</v>
      </c>
      <c r="F63" t="str">
        <f>VLOOKUP(A63,Topics!A:G,5,FALSE)</f>
        <v>SAP Intelligent Product Recommendation - SAP IPR</v>
      </c>
      <c r="G63" t="str">
        <f>VLOOKUP(A63,Topics!A:H,8,FALSE)</f>
        <v>https://influence.sap.com/sap/ino/#campaign/3350</v>
      </c>
      <c r="H63" s="3" t="str">
        <f t="shared" si="2"/>
        <v>https://influence.sap.com/sap/ino/#campaign/3350</v>
      </c>
    </row>
    <row r="64" spans="1:8" ht="15">
      <c r="A64">
        <v>2023153</v>
      </c>
      <c r="B64">
        <v>108</v>
      </c>
      <c r="C64" t="str">
        <f>VLOOKUP(B64,'AKs (Stand Juni 2022)'!A:B,2,FALSE)</f>
        <v>AG S/4HANA und ERP // Vertrieb/Sales</v>
      </c>
      <c r="D64" t="str">
        <f>IF(ISERROR(VLOOKUP(A64,Topics!$A:$B,2,FALSE)),"",VLOOKUP(A64,Topics!$A:$B,2,FALSE))</f>
        <v>Recommerce for SAP Commerce Cloud</v>
      </c>
      <c r="E64" t="str">
        <f>VLOOKUP(A64,Topics!A:E,4,FALSE)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64" t="str">
        <f>VLOOKUP(A64,Topics!A:G,5,FALSE)</f>
        <v>Re-commerce Für SAP Commerce Cloud</v>
      </c>
      <c r="G64" t="str">
        <f>VLOOKUP(A64,Topics!A:H,8,FALSE)</f>
        <v>https://influence.sap.com/sap/ino/#campaign/3357</v>
      </c>
      <c r="H64" s="3" t="str">
        <f t="shared" si="2"/>
        <v>https://influence.sap.com/sap/ino/#campaign/3357</v>
      </c>
    </row>
    <row r="65" spans="1:8" ht="15">
      <c r="A65">
        <v>2023127</v>
      </c>
      <c r="B65">
        <v>109</v>
      </c>
      <c r="C65" t="str">
        <f>VLOOKUP(B65,'AKs (Stand Juni 2022)'!A:B,2,FALSE)</f>
        <v>AG SAP ALM Architektur für Operation</v>
      </c>
      <c r="D65" t="str">
        <f>IF(ISERROR(VLOOKUP(A65,Topics!$A:$B,2,FALSE)),"",VLOOKUP(A65,Topics!$A:$B,2,FALSE))</f>
        <v>Planned App to Improve Implementation Process for SAP S/4HANA Cloud, public edition</v>
      </c>
      <c r="E65" t="str">
        <f>VLOOKUP(A65,Topics!A:E,4,FALSE)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65" t="str">
        <f>VLOOKUP(A65,Topics!A:G,5,FALSE)</f>
        <v>Geplante App zur Verbesserung des Implementierungsprozesses für SAP S/4HANA Cloud, Public Edition</v>
      </c>
      <c r="G65" t="str">
        <f>VLOOKUP(A65,Topics!A:H,8,FALSE)</f>
        <v>https://influence.sap.com/sap/ino/#campaign/3341</v>
      </c>
      <c r="H65" s="3" t="str">
        <f t="shared" si="2"/>
        <v>https://influence.sap.com/sap/ino/#campaign/3341</v>
      </c>
    </row>
    <row r="66" spans="1:8" ht="15">
      <c r="A66">
        <v>2023181</v>
      </c>
      <c r="B66">
        <v>120</v>
      </c>
      <c r="C66" t="str">
        <f>VLOOKUP(B66,'AKs (Stand Juni 2022)'!A:B,2,FALSE)</f>
        <v>AG SuccessFactors</v>
      </c>
      <c r="D66" t="str">
        <f>IF(ISERROR(VLOOKUP(A66,Topics!$A:$B,2,FALSE)),"",VLOOKUP(A66,Topics!$A:$B,2,FALSE))</f>
        <v>Planned "Position Budgeting and Control" solution for SAP SuccessFactors</v>
      </c>
      <c r="E66" t="str">
        <f>VLOOKUP(A66,Topics!A:E,4,FALSE)</f>
        <v>Topic DescriptionSAP is planning a position budgeting and control solution for SAP SuccessFactors that offers the automatic generation of personnel commitments so that organizations can effectively use their available and approved budget. The solution is planned to give you a detailed overview of the personnel expenses at any time so that budget excesses or deficits can be recognized in a timely manner.&amp;nbsp; SAP Product(s) in Focus  SAP SuccessFactors Employee Central SAP SuccessFactors Employee Central Payroll SAP S/4HANA&amp;nbsp;  Project Goals and ActivitiesWe plan to validate the solution design and main use cases around the automatic generation of personnel commitments. We aim to identify existing pain points and gather ideas for a new PBC dashboard that can be used as a central tool for position budgeting and control tasks.&amp;nbsp; Format of Engagement (Activities) &amp;amp; Estimated Effort for Participants&amp;bull; Initial Call: one hour&amp;bull; Feedback questionnaires or surveys: &amp;nbsp;1-2 hours&amp;bull; Design Thinking UX Feedback workshop (virtually or onsite): 8-10 hours&amp;nbsp;&amp;bull; Closing Call: one hour</v>
      </c>
      <c r="F66" t="str">
        <f>VLOOKUP(A66,Topics!A:G,5,FALSE)</f>
        <v>Geplante Lösung für Budgetplanung und -bewirtschaftung für SAP SuccessFactors</v>
      </c>
      <c r="G66" t="str">
        <f>VLOOKUP(A66,Topics!A:H,8,FALSE)</f>
        <v>https://influence.sap.com/sap/ino/#campaign/3370</v>
      </c>
      <c r="H66" s="3" t="str">
        <f t="shared" si="2"/>
        <v>https://influence.sap.com/sap/ino/#campaign/3370</v>
      </c>
    </row>
    <row r="67" spans="1:8" ht="15">
      <c r="A67">
        <v>2023145</v>
      </c>
      <c r="B67">
        <v>129</v>
      </c>
      <c r="C67" t="str">
        <f>VLOOKUP(B67,'AKs (Stand Juni 2022)'!A:B,2,FALSE)</f>
        <v>AG Utilities (Schweiz)</v>
      </c>
      <c r="D67" t="str">
        <f>IF(ISERROR(VLOOKUP(A67,Topics!$A:$B,2,FALSE)),"",VLOOKUP(A67,Topics!$A:$B,2,FALSE))</f>
        <v>SAP Cloud for Energy</v>
      </c>
      <c r="E67" t="str">
        <f>VLOOKUP(A67,Topics!A:E,4,FALSE)</f>
        <v xml:space="preserve">Topic DescriptionSAP Cloud for Energy&amp;nbsp;is SAP's energy and water metering data management solution in the cloud, based on the&amp;nbsp;SAP Business Technology Platform (SAP BTP). The Software as a Service (SaaS) Solution is designed to store, manage, and validate large volumes of time series measurement data. The interfaces are based on the&amp;nbsp;Common Information Model (CIM),&amp;nbsp;which is an industry standard for exchanging master data and transactional data in the energy market. There is a strong integration between SAP S/4HANA Utilities and SAP Cloud for Energy using existing enterprise services. Meter master data can be replicated from SAP S/4HANA Utilities to&amp;nbsp;SAP Cloud for Energy. The integration also allows streamlining of standard billing scenarios between the two applications.The solution focuses on a high degree of automation, reliability, and ease of use. In addition, the applications and APIs provide an overview of the metering data's quality while allowing the possibility to drill down to a specific meter. This ensures a smooth operation from an end-to-end perspective. The modern and intuitive user interfaces make it extremely easy to work with the solution. SAP Product in FocusSAP Cloud for Energy Project Goals and ActivitiesSAP Cloud for Energy is currently used in several productive instances for various Water Supply vendors whose customers use smart meters. We focus on streamlining the entire meter-to-cash process for electricity and gas, but also the related (regulatory) processes such as energy settlement, market communication, etc.&amp;nbsp;&amp;nbsp;Therefore, we are looking for customers who have deployed smart meters on a larger scale to their customer base and would like to work with SAP Development to define, validate, and test the additional capabilities for electricity and gas.&amp;nbsp;&amp;nbsp; We will concentrate on smart meters which collect data at hourly or even smaller intervals. As the solution is globally available, we target a global market for electricity and gas.&amp;nbsp; &amp;nbsp; The activities can vary from a single feedback session up to a continuous, in-depth workshop and hands-on testing sessions. Format of Engagement (Activities) &amp;amp; Estimated Effort for Participants  Initial Call: one hour Independent self-study: several hours over a period of one month Feedback workshop virtually or onsite: 2-4 hours Further feedback iterations: depending on participants&amp;rsquo; availability Closing Call: one hour </v>
      </c>
      <c r="F67" t="str">
        <f>VLOOKUP(A67,Topics!A:G,5,FALSE)</f>
        <v>SAP Cloud für Energy: Komplettierung der Lösung für Strom- und Gasversorger</v>
      </c>
      <c r="G67" t="str">
        <f>VLOOKUP(A67,Topics!A:H,8,FALSE)</f>
        <v>https://influence.sap.com/sap/ino/#campaign/3353</v>
      </c>
      <c r="H67" s="3" t="str">
        <f t="shared" si="2"/>
        <v>https://influence.sap.com/sap/ino/#campaign/3353</v>
      </c>
    </row>
    <row r="68" spans="1:8" ht="15">
      <c r="A68">
        <v>2023140</v>
      </c>
      <c r="B68">
        <v>130</v>
      </c>
      <c r="C68" t="str">
        <f>VLOOKUP(B68,'AKs (Stand Juni 2022)'!A:B,2,FALSE)</f>
        <v>AG Variantenkonfiguration</v>
      </c>
      <c r="D68" t="str">
        <f>IF(ISERROR(VLOOKUP(A68,Topics!$A:$B,2,FALSE)),"",VLOOKUP(A68,Topics!$A:$B,2,FALSE))</f>
        <v xml:space="preserve">SAP Intelligent Product Recommendation </v>
      </c>
      <c r="E68" t="str">
        <f>VLOOKUP(A68,Topics!A:E,4,FALSE)</f>
        <v>The initiative: SAP is planning a new Industry Cloud application under the name of SAP Intelligent Product Recommendation.&amp;nbsp; This application will leverage Artificial Intelligence (AI) and Machine Learning (ML) to streamline the product selection and configuration process for complex configurable products. The solution is planned to benefit manufacturers by reducing training requirements for sales reps, reducing time to generate sales quotes, and allow true customer self-service in commerce scenarios.&amp;nbsp; The application is planned to have standard integration with SAP S/4HANA, SAP Commerce Cloud and SAP CPQ and SAP ERP.&amp;nbsp; To ensure that we have a solution that adds significant value, we would like to involve customers to validate requirements, help prioritize the backlog items, test UIs, join monthly sprint review calls, etc. for the next release.&amp;nbsp; We would also like to validate scenarios for S/4HANA.&amp;nbsp; We want you, your ideas and requirements to validate the scope and the roadmap of this product to build together the next generation buying experience for complex and configurable products. Focus topics of this imitative:  Shift the sales experience from product centric to customer centric Needs-based guided selling powered by AI Sales Enablement: provide sellers with what they need to engage their target buyers Buyer Enablement: enable enterprise customers who prefer a seller-free buying experience to make more informed decisions and finding the right products and solutions for given needs&amp;nbsp;  What is in for you?  Gain early insights into the vision and roadmap for the application Provide requirements and feedback directly to the product team in order to guide the future roadmap for the application&amp;nbsp; Gain insights into AI/ML and how these innovative technologies can be used to add value to business processes that are critical for manufacturers Establish a direct line of communication to the product development organization&amp;nbsp; Be amongst the first to take new functionality into production  Format of Engagement (Activities) &amp;amp; Estimated Effort for Participants  Kickoff Call in early 2023: 1.5 hour Bi-weekly concept &amp;amp; requirements meetings: 1 hour Monthly review and feedback: 2 hours Closing Call  Estimated effort: up to 4 hours per month. Effort is customer individual and depends on the level of engagement.</v>
      </c>
      <c r="F68" t="str">
        <f>VLOOKUP(A68,Topics!A:G,5,FALSE)</f>
        <v>SAP Intelligent Product Recommendation - SAP IPR</v>
      </c>
      <c r="G68" t="str">
        <f>VLOOKUP(A68,Topics!A:H,8,FALSE)</f>
        <v>https://influence.sap.com/sap/ino/#campaign/3350</v>
      </c>
      <c r="H68" s="3" t="str">
        <f t="shared" si="2"/>
        <v>https://influence.sap.com/sap/ino/#campaign/3350</v>
      </c>
    </row>
    <row r="69" spans="1:8" ht="15">
      <c r="A69">
        <v>2023153</v>
      </c>
      <c r="B69">
        <v>130</v>
      </c>
      <c r="C69" t="str">
        <f>VLOOKUP(B69,'AKs (Stand Juni 2022)'!A:B,2,FALSE)</f>
        <v>AG Variantenkonfiguration</v>
      </c>
      <c r="D69" t="str">
        <f>IF(ISERROR(VLOOKUP(A69,Topics!$A:$B,2,FALSE)),"",VLOOKUP(A69,Topics!$A:$B,2,FALSE))</f>
        <v>Recommerce for SAP Commerce Cloud</v>
      </c>
      <c r="E69" t="str">
        <f>VLOOKUP(A69,Topics!A:E,4,FALSE)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69" t="str">
        <f>VLOOKUP(A69,Topics!A:G,5,FALSE)</f>
        <v>Re-commerce Für SAP Commerce Cloud</v>
      </c>
      <c r="G69" t="str">
        <f>VLOOKUP(A69,Topics!A:H,8,FALSE)</f>
        <v>https://influence.sap.com/sap/ino/#campaign/3357</v>
      </c>
      <c r="H69" s="3" t="str">
        <f t="shared" si="2"/>
        <v>https://influence.sap.com/sap/ino/#campaign/3357</v>
      </c>
    </row>
    <row r="70" spans="1:8" ht="15">
      <c r="A70">
        <v>2023127</v>
      </c>
      <c r="B70">
        <v>135</v>
      </c>
      <c r="C70" t="str">
        <f>VLOOKUP(B70,'AKs (Stand Juni 2022)'!A:B,2,FALSE)</f>
        <v>AK Application Lifecycle Management (ALM)</v>
      </c>
      <c r="D70" t="str">
        <f>IF(ISERROR(VLOOKUP(A70,Topics!$A:$B,2,FALSE)),"",VLOOKUP(A70,Topics!$A:$B,2,FALSE))</f>
        <v>Planned App to Improve Implementation Process for SAP S/4HANA Cloud, public edition</v>
      </c>
      <c r="E70" t="str">
        <f>VLOOKUP(A70,Topics!A:E,4,FALSE)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70" t="str">
        <f>VLOOKUP(A70,Topics!A:G,5,FALSE)</f>
        <v>Geplante App zur Verbesserung des Implementierungsprozesses für SAP S/4HANA Cloud, Public Edition</v>
      </c>
      <c r="G70" t="str">
        <f>VLOOKUP(A70,Topics!A:H,8,FALSE)</f>
        <v>https://influence.sap.com/sap/ino/#campaign/3341</v>
      </c>
      <c r="H70" s="3" t="str">
        <f t="shared" si="2"/>
        <v>https://influence.sap.com/sap/ino/#campaign/3341</v>
      </c>
    </row>
    <row r="71" spans="1:8" ht="15">
      <c r="A71">
        <v>20231115</v>
      </c>
      <c r="B71">
        <v>136</v>
      </c>
      <c r="C71" t="str">
        <f>VLOOKUP(B71,'AKs (Stand Juni 2022)'!A:B,2,FALSE)</f>
        <v>AK Automotive</v>
      </c>
      <c r="D71" t="str">
        <f>IF(ISERROR(VLOOKUP(A71,Topics!$A:$B,2,FALSE)),"",VLOOKUP(A71,Topics!$A:$B,2,FALSE))</f>
        <v>N-tier batch traceability in SAP Business Network for Supply Chain</v>
      </c>
      <c r="E71" t="str">
        <f>VLOOKUP(A71,Topics!A:E,4,FALSE)</f>
        <v xml:space="preserve">Project Description This Customer Engagement Initiative aims at evaluating the integration of SAP Business Network for Supply Chain and SAP Business Network Material Traceability to extend end to end traceability capabilities of batch-managed and serialized products in an n-tier supply chain. As a customer of SAP Business Network for Supply Chain you already collaborate with your suppliers on the network to facilitate supply chain processes. With increasing demands for product traceability, driven by supply chain disruptions or regulatory requirements, you now want to extend the collaboration by capturing product focused traceability data from your supply chain partners. This starts with your direct suppliers and contract manufacturers and spans further to your n-tier suppliers. Existing connections with your supply chain partners established on SAP Business Network should be leveraged to reduce your suppliers&amp;rsquo; efforts and lower the barriers for sharing traceability data. During the Customer Engagement Initiative we want to evaluate the following challenges and requirements and discuss how SAP Business Network can support you with these. Challenges:  In a regulated environment companies need to prove to their customers and authorities the origin of a product and its components Attributes like certifications for ESG have to be provided along with the products that are being sold (no child labor, fair trade, social/ethical standards) Product genealogies can consist of many batch-managed and serialized products. In discrete manufacturing, multi-level component hierarchies of serialized components and batches are common&amp;nbsp; In case of a product issue of an input material, companies may not know which products are affected and therefore face higher costs for recalls. A lot of manual work is required to identify all affected items&amp;nbsp; Product issues need to be communicated quickly to the supply chain partners. The longer it takes to inform supply chain partners while the issue spreads along the chain, the higher the cost.&amp;nbsp;  Requirements:  Understand which batches and serialized products are part of the product (e.g. origin of inputs) Gain insights into the attributes of the used serialized products or batches Trigger pinpoint recalls based on specific serial numbers or batches Alert supply chain partners about product issues and support recall activities Leverage already existing connections to supply chain partners and the data they provide in purchase processes  SAP Products in Focus:  SAP Business Network for Supply Chain SAP Ariba Supply Chain Collaboration </v>
      </c>
      <c r="F71" t="str">
        <f>VLOOKUP(A71,Topics!A:G,5,FALSE)</f>
        <v>N-stufige Chargenrückverfolgbarkeit in SAP Business Network for Supply Chain</v>
      </c>
      <c r="G71" t="str">
        <f>VLOOKUP(A71,Topics!A:H,8,FALSE)</f>
        <v>https://influence.sap.com/sap/ino/#campaign/3393</v>
      </c>
      <c r="H71" s="3" t="str">
        <f t="shared" si="2"/>
        <v>https://influence.sap.com/sap/ino/#campaign/3393</v>
      </c>
    </row>
    <row r="72" spans="1:8" ht="15">
      <c r="A72">
        <v>20231120</v>
      </c>
      <c r="B72">
        <v>136</v>
      </c>
      <c r="C72" t="str">
        <f>VLOOKUP(B72,'AKs (Stand Juni 2022)'!A:B,2,FALSE)</f>
        <v>AK Automotive</v>
      </c>
      <c r="D72" t="str">
        <f>IF(ISERROR(VLOOKUP(A72,Topics!$A:$B,2,FALSE)),"",VLOOKUP(A72,Topics!$A:$B,2,FALSE))</f>
        <v>Outsourced manufacturing for high tech and discrete industries</v>
      </c>
      <c r="E72" t="str">
        <f>VLOOKUP(A72,Topics!A:E,4,FALSE)</f>
        <v>Project Desccription: Outsourced manufacturing with multi-tier supply management continues to be a dominant operating model for high tech and discrete industries companies.&amp;nbsp; The SAP subcontracting design addresses many of the traditional outsourced manufacturing requirements, however we are looking to develop a "next-generation" outsourced manufacturing solution to better address the current (and future) multi-tier model. Results from this SAP Customer Engagement Initiative project will impact core ERP cloud development, potentially related digital supply chain and SAP business network development, and potentially new SAP Business Technology Platform (SAP BTP) application development. There is specific interest to understand the use cases, requirements and priorities for SAP S/4HANA, public edition, as well as to validate solution design. One of the solution design principles is to ensure both "buy-side" and "sell-side" capabilities in the end-to-end business process - thus we welcome participation from original equipment manufacturers (OEM), contract manufacturer and component supplier companies within the high tech and discrete industries ecosystems. SAP Products in Focus:  SAP S/4HANA Cloud, public edition SAP Business Technology Platform  Engagement Format:  Initial call (group or 1-1 format), 60-120 minutes Deeper-dive topic sessions as needed (in-person and/or tele-conference as appropriate) Periodic (e.g., every other week) status updates, 60 minute Group wrap-up, 60-120 minute  Expected effort is approximately 2-6 hours per month depending on engagement level and availability</v>
      </c>
      <c r="F72" t="str">
        <f>VLOOKUP(A72,Topics!A:G,5,FALSE)</f>
        <v>Ausgelagerte Fertigung für Hightech- und diskrete Industrien</v>
      </c>
      <c r="G72" t="str">
        <f>VLOOKUP(A72,Topics!A:H,8,FALSE)</f>
        <v>https://influence.sap.com/sap/ino/#campaign/3398</v>
      </c>
      <c r="H72" s="3" t="str">
        <f t="shared" si="2"/>
        <v>https://influence.sap.com/sap/ino/#campaign/3398</v>
      </c>
    </row>
    <row r="73" spans="1:8" ht="15">
      <c r="A73">
        <v>2023188</v>
      </c>
      <c r="B73">
        <v>136</v>
      </c>
      <c r="C73" t="str">
        <f>VLOOKUP(B73,'AKs (Stand Juni 2022)'!A:B,2,FALSE)</f>
        <v>AK Automotive</v>
      </c>
      <c r="D73" t="str">
        <f>IF(ISERROR(VLOOKUP(A73,Topics!$A:$B,2,FALSE)),"",VLOOKUP(A73,Topics!$A:$B,2,FALSE))</f>
        <v>SAP Business Network integration with MS-Teams</v>
      </c>
      <c r="E73" t="str">
        <f>VLOOKUP(A73,Topics!A:E,4,FALSE)</f>
        <v>Project DescriptionSAP Business Network integration with MS-Teams will enable Trading partners on the Business Network to have the following.a. Receive notifications &amp;amp; messages for enhanced collaborationb. Exchange digital documents for collaboration via MS-Teams. Any document on the network like a Purchase Order, Inventory Forecast, Invoice, Advanced Shipping Notice, Order Confirmation can be shared between the Trading partners via MS-Teams. This allows the end users to stay within their current&amp;nbsp; business context and continue collaboration on MS-Teams. However, for some actions the user will be directed to the Trading Partner portal with the document in context.c. Have a chatbot that can help answer contextual questions depending on which screen within the Trading Partner Portal the user is on. This creates a channel to get quick answers to questions that a Trading partner may have.SAP Product(s) in FocusSAP Business Network for Supply ChainProject Goals and ActivitiesThe engagement between the customers' and SAP Business Network product team is meant to explore and validate the use cases for integration with MS-Teams. This will also validate which kind of Trading partners are likely to adopt such a solution, if provided in future. The participants should be knowledgeable in one of the above products and how they currently conduct their business using SAP Business Network.Format of Engagement (Activities) &amp;amp; Estimated Effort for Participants&amp;bull;Initial Call: one hour to introduce the topic&amp;bull;Telephone/Video conferences once a month for one hour (virtual)&amp;bull;Early prototype testing to validate the use cases, if prototype is available - 2 hour workshop&amp;bull;Closing Call: one hour</v>
      </c>
      <c r="F73" t="str">
        <f>VLOOKUP(A73,Topics!A:G,5,FALSE)</f>
        <v>SAP Business Network Integration mit Microsoft Teams</v>
      </c>
      <c r="G73" t="str">
        <f>VLOOKUP(A73,Topics!A:H,8,FALSE)</f>
        <v>https://influence.sap.com/sap/ino/#campaign/3375</v>
      </c>
      <c r="H73" s="3" t="str">
        <f t="shared" si="2"/>
        <v>https://influence.sap.com/sap/ino/#campaign/3375</v>
      </c>
    </row>
    <row r="74" spans="1:8" ht="15">
      <c r="A74">
        <v>2023134</v>
      </c>
      <c r="B74">
        <v>138</v>
      </c>
      <c r="C74" t="str">
        <f>VLOOKUP(B74,'AKs (Stand Juni 2022)'!A:B,2,FALSE)</f>
        <v>AK Business Analytics</v>
      </c>
      <c r="D74" t="str">
        <f>IF(ISERROR(VLOOKUP(A74,Topics!$A:$B,2,FALSE)),"",VLOOKUP(A74,Topics!$A:$B,2,FALSE))</f>
        <v>Business Decision Simulator - swift decision making in times of uncertainty</v>
      </c>
      <c r="E74" t="str">
        <f>VLOOKUP(A74,Topics!A:E,4,FALSE)</f>
        <v>Project DescriptionBusiness Decision Simulator is the AI-driven future of enterprise planning concept. By leveraging data, AI and simulations it is possible to optimize businesses in the light of increasing uncertainty, such as rising energy prices or inflation.With&amp;nbsp; companies can rapidly make decisions and adjust the enterprise plan in response to internal and external signals/uncertainties with the help of autonomous scenario planning.&amp;nbsp;  Business Decision Simulator offers customers the following capabilities:  Leverages scenario modelling and rapid simulation techniques Computes 100,000s of possible outcomes with probabilistic distribution Performs many simulations until the most optimal outcome is achieved for optimizations  Our aim is to enable Analysts with a next generation tool, focusing on outcome instead of manual excel modelling and Executives to take data-driven decisions with confidence  Analysts currently are spending a lot of their time modeling data. Minor changes, like adding or changing influencers often becomes a tedious task. With Business Decision Simulator, Analysts are enabled with capabilities to focus on the outcome to quickly perform calculations given different influencers. Executives can take data-driven decisions with confidence thanks to our advanced data visualization. They can easily see the reasoning for each proposed scenario and as well share the optimum Scenario between their teams and executives.   You can find more information in our Slide Deck: Business_Decision_Simulator​_external.pptx SAP Product(s) in FocusResearch Project Project Goals and ActivitiesIn this project we would like to co-explore scenarios verifying the existing prototype with real-world examples, and to gather more requirements. In this context, the SAP Innovation Center Network team is looking for innovative customers who jointly want to explore and drill down into the business opportunities unlocked by the Business Decision Simulator. Format of Engagement (Activities) &amp;amp; Estimated Effort for Participants&amp;bull; Initial Call: 1 hour&amp;bull; Deep dive workshop for one use case: 3 hours&amp;bull; Questions and further discussion (optional): 1 hour / email&amp;bull; Validation and feedback: 1 hour Estimated Duration of the Project: 2 &amp;ndash; 4 months</v>
      </c>
      <c r="F74" t="str">
        <f>VLOOKUP(A74,Topics!A:G,5,FALSE)</f>
        <v>Business Decision Simulator – schnelle Entscheidungsfindung in unsicheren Zeiten</v>
      </c>
      <c r="G74" t="str">
        <f>VLOOKUP(A74,Topics!A:H,8,FALSE)</f>
        <v>https://influence.sap.com/sap/ino/#campaign/3347</v>
      </c>
      <c r="H74" s="3" t="str">
        <f t="shared" si="2"/>
        <v>https://influence.sap.com/sap/ino/#campaign/3347</v>
      </c>
    </row>
    <row r="75" spans="1:8" ht="15">
      <c r="A75">
        <v>2023167</v>
      </c>
      <c r="B75">
        <v>138</v>
      </c>
      <c r="C75" t="str">
        <f>VLOOKUP(B75,'AKs (Stand Juni 2022)'!A:B,2,FALSE)</f>
        <v>AK Business Analytics</v>
      </c>
      <c r="D75" t="str">
        <f>IF(ISERROR(VLOOKUP(A75,Topics!$A:$B,2,FALSE)),"",VLOOKUP(A75,Topics!$A:$B,2,FALSE))</f>
        <v>Enterprise-level outbound data connection</v>
      </c>
      <c r="E75" t="str">
        <f>VLOOKUP(A75,Topics!A:E,4,FALSE)</f>
        <v>Title of Project Enterprise-level outbound data connection Project Description We aim to build an enterprise-level outbound data connection (&amp;ldquo;offboarding&amp;rdquo;) from Emarsys to SAP Analytics Cloud. We want to give customers access to data for an analytics feedback loop that allows them to build intelligent marketing processes at scale when using multiple SAP products.With your contribution, we want to iterate on the concept of this data integration towards the analytics tool. We welcome any customers who are present in multiple countries or have numerous brands to serve with marketing activities. SAP Product(s) in FocusSAP Emarsys Customer Engagement Format of Engagement (Activities) &amp;amp; Estimated Effort for Participants One video conference call per participant, 60 minutes&amp;nbsp;</v>
      </c>
      <c r="F75" t="str">
        <f>VLOOKUP(A75,Topics!A:G,5,FALSE)</f>
        <v>Datenverbindung für ausgehende Daten auf Unternehmensebene</v>
      </c>
      <c r="G75" t="str">
        <f>VLOOKUP(A75,Topics!A:H,8,FALSE)</f>
        <v>https://influence.sap.com/sap/ino/#campaign/3367</v>
      </c>
      <c r="H75" s="3" t="str">
        <f t="shared" si="2"/>
        <v>https://influence.sap.com/sap/ino/#campaign/3367</v>
      </c>
    </row>
    <row r="76" spans="1:8" ht="15">
      <c r="A76">
        <v>2023195</v>
      </c>
      <c r="B76">
        <v>138</v>
      </c>
      <c r="C76" t="str">
        <f>VLOOKUP(B76,'AKs (Stand Juni 2022)'!A:B,2,FALSE)</f>
        <v>AK Business Analytics</v>
      </c>
      <c r="D76" t="str">
        <f>IF(ISERROR(VLOOKUP(A76,Topics!$A:$B,2,FALSE)),"",VLOOKUP(A76,Topics!$A:$B,2,FALSE))</f>
        <v>Intelligent KPI and Report creation</v>
      </c>
      <c r="E76" t="str">
        <f>VLOOKUP(A76,Topics!A:E,4,FALSE)</f>
        <v xml:space="preserve">Description of Planned Project  &amp;nbsp; The SAP S/4HANA Manage KPIs and Reports app is a single platform for creating all analytical applications using KPIs, reports, multidimensional reports, and stories. The planned SAP Customer Engagement Initiative project will evaluate enhancements to the intelligence of this app. The main focus will be to:  Simplify creation of artifacts based on past user behavior Auto-populate fields to reduce turn-around time in creation of the artifact Predict fields like Goal Type, Value Measure, Charts, etc. based on the selected data source  &amp;nbsp; SAP Product(s) in Focus  SAP S/4HANA  &amp;nbsp; Project Goals and Activities The goal of this project is to gather requirements and get customer feedback on the prototype and possible future improvements.&amp;nbsp; We would like to work with analytics specialists or key users who work on the creation of KPIs, reports, data models, or analytical content. We would love the participants to share their feedback, and support us in validating our design and requirements.&amp;nbsp; &amp;nbsp; Format of Engagement (Activities) &amp;amp; Estimated Effort for Participants  Initial Call: 1-2 hours Independent self-study: several hours over a period of one month Feedback workshop virtually: up to 4 hours. Further feedback iterations: depending on participant&amp;rsquo;s availability Closing call: 1 hour </v>
      </c>
      <c r="F76" t="str">
        <f>VLOOKUP(A76,Topics!A:G,5,FALSE)</f>
        <v>Intelligentes Anlegen von KPIs und Berichten</v>
      </c>
      <c r="G76" t="str">
        <f>VLOOKUP(A76,Topics!A:H,8,FALSE)</f>
        <v>https://influence.sap.com/sap/ino/#campaign/3378</v>
      </c>
      <c r="H76" s="3" t="str">
        <f t="shared" si="2"/>
        <v>https://influence.sap.com/sap/ino/#campaign/3378</v>
      </c>
    </row>
    <row r="77" spans="1:8" ht="15">
      <c r="A77" s="34">
        <v>2023134</v>
      </c>
      <c r="B77">
        <v>138</v>
      </c>
      <c r="C77" t="str">
        <f>VLOOKUP(B77,'AKs (Stand Juni 2022)'!A:B,2,FALSE)</f>
        <v>AK Business Analytics</v>
      </c>
      <c r="D77" t="str">
        <f>IF(ISERROR(VLOOKUP(A77,Topics!$A:$B,2,FALSE)),"",VLOOKUP(A77,Topics!$A:$B,2,FALSE))</f>
        <v>Business Decision Simulator - swift decision making in times of uncertainty</v>
      </c>
      <c r="E77" t="str">
        <f>VLOOKUP(A77,Topics!A:E,4,FALSE)</f>
        <v>Project DescriptionBusiness Decision Simulator is the AI-driven future of enterprise planning concept. By leveraging data, AI and simulations it is possible to optimize businesses in the light of increasing uncertainty, such as rising energy prices or inflation.With&amp;nbsp; companies can rapidly make decisions and adjust the enterprise plan in response to internal and external signals/uncertainties with the help of autonomous scenario planning.&amp;nbsp;  Business Decision Simulator offers customers the following capabilities:  Leverages scenario modelling and rapid simulation techniques Computes 100,000s of possible outcomes with probabilistic distribution Performs many simulations until the most optimal outcome is achieved for optimizations  Our aim is to enable Analysts with a next generation tool, focusing on outcome instead of manual excel modelling and Executives to take data-driven decisions with confidence  Analysts currently are spending a lot of their time modeling data. Minor changes, like adding or changing influencers often becomes a tedious task. With Business Decision Simulator, Analysts are enabled with capabilities to focus on the outcome to quickly perform calculations given different influencers. Executives can take data-driven decisions with confidence thanks to our advanced data visualization. They can easily see the reasoning for each proposed scenario and as well share the optimum Scenario between their teams and executives.   You can find more information in our Slide Deck: Business_Decision_Simulator​_external.pptx SAP Product(s) in FocusResearch Project Project Goals and ActivitiesIn this project we would like to co-explore scenarios verifying the existing prototype with real-world examples, and to gather more requirements. In this context, the SAP Innovation Center Network team is looking for innovative customers who jointly want to explore and drill down into the business opportunities unlocked by the Business Decision Simulator. Format of Engagement (Activities) &amp;amp; Estimated Effort for Participants&amp;bull; Initial Call: 1 hour&amp;bull; Deep dive workshop for one use case: 3 hours&amp;bull; Questions and further discussion (optional): 1 hour / email&amp;bull; Validation and feedback: 1 hour Estimated Duration of the Project: 2 &amp;ndash; 4 months</v>
      </c>
      <c r="F77" t="str">
        <f>VLOOKUP(A77,Topics!A:G,5,FALSE)</f>
        <v>Business Decision Simulator – schnelle Entscheidungsfindung in unsicheren Zeiten</v>
      </c>
      <c r="G77" t="str">
        <f>VLOOKUP(A77,Topics!A:H,8,FALSE)</f>
        <v>https://influence.sap.com/sap/ino/#campaign/3347</v>
      </c>
      <c r="H77" s="3" t="str">
        <f t="shared" si="2"/>
        <v>https://influence.sap.com/sap/ino/#campaign/3347</v>
      </c>
    </row>
    <row r="78" spans="1:8" ht="15">
      <c r="A78" s="34">
        <v>2023183</v>
      </c>
      <c r="B78">
        <v>138</v>
      </c>
      <c r="C78" t="str">
        <f>VLOOKUP(B78,'AKs (Stand Juni 2022)'!A:B,2,FALSE)</f>
        <v>AK Business Analytics</v>
      </c>
      <c r="D78" t="str">
        <f>IF(ISERROR(VLOOKUP(A78,Topics!$A:$B,2,FALSE)),"",VLOOKUP(A78,Topics!$A:$B,2,FALSE))</f>
        <v xml:space="preserve">Data replication and data quality validation for Industry cloud solutions </v>
      </c>
      <c r="E78" t="str">
        <f>VLOOKUP(A78,Topics!A:E,4,FALSE)</f>
        <v>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ready-to-use integration flows&amp;nbsp;&amp;nbsp; &amp;nbsp; &amp;bull; Reduce cost of integration by using standard SAP MDG compliant data models&amp;nbsp;&amp;nbsp; &amp;nbsp; &amp;bull; Improve data quality by validating inbound data for common pattern based on context&amp;nbsp; &amp;nbsp; &amp;bull; Simplify operation with CRUN integration An important capability of data ingestion for industry cloud solutions is to improve data quality by validating the source, structure, syntax and content of all inbound data so it can be successfully consumed by all industry cloud services. &amp;nbsp;Our goal is to improve customer trust in data and guarantee successful data consumption in the cloud.&amp;nbsp; SAP Product in Focusdata ingestion for industry cloud solutions Project Goals and ActivitiesData ingestion for industry cloud is currently used by several industry cloud solutions. &amp;nbsp;We want to simplify data integration, streamline data acquisition and improve overall data quality. &amp;nbsp; Therefore, we are looking for customers who have integrated native cloud services with SAP on-premise data, customers using existing industry cloud solution or customers interested in the adoption of industry cloud in the near future to work with SAP development to define, validate, and test the additional capabilities for data ingestion and data quality improvements.&amp;nbsp; The current co-innovation topics concentrate on data integration and data validation (schema validation, code list validation, referential integrity validation etc.)&amp;nbsp; The targeted roles are IT administrators,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78" t="str">
        <f>VLOOKUP(A78,Topics!A:G,5,FALSE)</f>
        <v>Datenreplikation und Datenqualitätsvalidierung für Branchen-Cloud-Lösungen</v>
      </c>
      <c r="G78" t="str">
        <f>VLOOKUP(A78,Topics!A:H,8,FALSE)</f>
        <v>https://influence.sap.com/sap/ino/#campaign/3371</v>
      </c>
      <c r="H78" s="3" t="str">
        <f t="shared" si="2"/>
        <v>https://influence.sap.com/sap/ino/#campaign/3371</v>
      </c>
    </row>
    <row r="79" spans="1:8" ht="15">
      <c r="A79">
        <v>2023140</v>
      </c>
      <c r="B79">
        <v>143</v>
      </c>
      <c r="C79" t="str">
        <f>VLOOKUP(B79,'AKs (Stand Juni 2022)'!A:B,2,FALSE)</f>
        <v>AK Customer Experience (CX)</v>
      </c>
      <c r="D79" t="str">
        <f>IF(ISERROR(VLOOKUP(A79,Topics!$A:$B,2,FALSE)),"",VLOOKUP(A79,Topics!$A:$B,2,FALSE))</f>
        <v xml:space="preserve">SAP Intelligent Product Recommendation </v>
      </c>
      <c r="E79" t="str">
        <f>VLOOKUP(A79,Topics!A:E,4,FALSE)</f>
        <v>The initiative: SAP is planning a new Industry Cloud application under the name of SAP Intelligent Product Recommendation.&amp;nbsp; This application will leverage Artificial Intelligence (AI) and Machine Learning (ML) to streamline the product selection and configuration process for complex configurable products. The solution is planned to benefit manufacturers by reducing training requirements for sales reps, reducing time to generate sales quotes, and allow true customer self-service in commerce scenarios.&amp;nbsp; The application is planned to have standard integration with SAP S/4HANA, SAP Commerce Cloud and SAP CPQ and SAP ERP.&amp;nbsp; To ensure that we have a solution that adds significant value, we would like to involve customers to validate requirements, help prioritize the backlog items, test UIs, join monthly sprint review calls, etc. for the next release.&amp;nbsp; We would also like to validate scenarios for S/4HANA.&amp;nbsp; We want you, your ideas and requirements to validate the scope and the roadmap of this product to build together the next generation buying experience for complex and configurable products. Focus topics of this imitative:  Shift the sales experience from product centric to customer centric Needs-based guided selling powered by AI Sales Enablement: provide sellers with what they need to engage their target buyers Buyer Enablement: enable enterprise customers who prefer a seller-free buying experience to make more informed decisions and finding the right products and solutions for given needs&amp;nbsp;  What is in for you?  Gain early insights into the vision and roadmap for the application Provide requirements and feedback directly to the product team in order to guide the future roadmap for the application&amp;nbsp; Gain insights into AI/ML and how these innovative technologies can be used to add value to business processes that are critical for manufacturers Establish a direct line of communication to the product development organization&amp;nbsp; Be amongst the first to take new functionality into production  Format of Engagement (Activities) &amp;amp; Estimated Effort for Participants  Kickoff Call in early 2023: 1.5 hour Bi-weekly concept &amp;amp; requirements meetings: 1 hour Monthly review and feedback: 2 hours Closing Call  Estimated effort: up to 4 hours per month. Effort is customer individual and depends on the level of engagement.</v>
      </c>
      <c r="F79" t="str">
        <f>VLOOKUP(A79,Topics!A:G,5,FALSE)</f>
        <v>SAP Intelligent Product Recommendation - SAP IPR</v>
      </c>
      <c r="G79" t="str">
        <f>VLOOKUP(A79,Topics!A:H,8,FALSE)</f>
        <v>https://influence.sap.com/sap/ino/#campaign/3350</v>
      </c>
      <c r="H79" s="3" t="str">
        <f t="shared" si="2"/>
        <v>https://influence.sap.com/sap/ino/#campaign/3350</v>
      </c>
    </row>
    <row r="80" spans="1:8" ht="15">
      <c r="A80">
        <v>2023144</v>
      </c>
      <c r="B80">
        <v>143</v>
      </c>
      <c r="C80" t="str">
        <f>VLOOKUP(B80,'AKs (Stand Juni 2022)'!A:B,2,FALSE)</f>
        <v>AK Customer Experience (CX)</v>
      </c>
      <c r="D80" t="str">
        <f>IF(ISERROR(VLOOKUP(A80,Topics!$A:$B,2,FALSE)),"",VLOOKUP(A80,Topics!$A:$B,2,FALSE))</f>
        <v>Analytics Vision for SAP Emarsys Customer Engagement</v>
      </c>
      <c r="E80" t="str">
        <f>VLOOKUP(A80,Topics!A:E,4,FALSE)</f>
        <v xml:space="preserve">Project Description We are working on our next Analytics Vision providing future reporting capabilities, and in this project we would like to get your feedback and validation of our prototype. With your contribution, we will be able to iterate on our concept and shape the future of our analytical landscape. We welcome any applicants regardless of their analytics maturity. SAP Product(s) in FocusSAP Emarsys Customer Engagement Project Goals and Activities Our goal is to validate our new prototype  You can click through our new analytics prototype We will ask basic questions about your impression  Format of Engagement (Activities) &amp;amp; Estimated Effort for Participants  One video conference call, 60 minutes&amp;nbsp; </v>
      </c>
      <c r="F80" t="str">
        <f>VLOOKUP(A80,Topics!A:G,5,FALSE)</f>
        <v>Analytics Vision für SAP Emarsys Customer Engagement</v>
      </c>
      <c r="G80" t="str">
        <f>VLOOKUP(A80,Topics!A:H,8,FALSE)</f>
        <v>https://influence.sap.com/sap/ino/#campaign/3352</v>
      </c>
      <c r="H80" s="3" t="str">
        <f t="shared" si="2"/>
        <v>https://influence.sap.com/sap/ino/#campaign/3352</v>
      </c>
    </row>
    <row r="81" spans="1:8" ht="15">
      <c r="A81">
        <v>2023153</v>
      </c>
      <c r="B81">
        <v>143</v>
      </c>
      <c r="C81" t="str">
        <f>VLOOKUP(B81,'AKs (Stand Juni 2022)'!A:B,2,FALSE)</f>
        <v>AK Customer Experience (CX)</v>
      </c>
      <c r="D81" t="str">
        <f>IF(ISERROR(VLOOKUP(A81,Topics!$A:$B,2,FALSE)),"",VLOOKUP(A81,Topics!$A:$B,2,FALSE))</f>
        <v>Recommerce for SAP Commerce Cloud</v>
      </c>
      <c r="E81" t="str">
        <f>VLOOKUP(A81,Topics!A:E,4,FALSE)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81" t="str">
        <f>VLOOKUP(A81,Topics!A:G,5,FALSE)</f>
        <v>Re-commerce Für SAP Commerce Cloud</v>
      </c>
      <c r="G81" t="str">
        <f>VLOOKUP(A81,Topics!A:H,8,FALSE)</f>
        <v>https://influence.sap.com/sap/ino/#campaign/3357</v>
      </c>
      <c r="H81" s="3" t="str">
        <f t="shared" si="2"/>
        <v>https://influence.sap.com/sap/ino/#campaign/3357</v>
      </c>
    </row>
    <row r="82" spans="1:8" ht="15">
      <c r="A82">
        <v>2023156</v>
      </c>
      <c r="B82">
        <v>143</v>
      </c>
      <c r="C82" t="str">
        <f>VLOOKUP(B82,'AKs (Stand Juni 2022)'!A:B,2,FALSE)</f>
        <v>AK Customer Experience (CX)</v>
      </c>
      <c r="D82" t="str">
        <f>IF(ISERROR(VLOOKUP(A82,Topics!$A:$B,2,FALSE)),"",VLOOKUP(A82,Topics!$A:$B,2,FALSE))</f>
        <v>SAP Emarsys Account Engagement - Integration between SAP Emarsys and SAP Sales Cloud</v>
      </c>
      <c r="E82" t="str">
        <f>VLOOKUP(A82,Topics!A:E,4,FALSE)</f>
        <v>Description of Planned Project  We are looking into enhancing the integration between SAP Emarsys Customer Engagement and SAP Sales Cloud&amp;nbsp; to provide a more holistic experience for B2B marketers.&amp;nbsp;We aim to get a deeper understanding on how B2B marketers handle lead management (and other collaborations between marketing and sales teams), how B2B marketers use account-level data in marketing activities (such as reporting, segmentation and personalisation) and what other pain points and needs they have. Our goal is to support smooth B2B use cases with Emarsys. &amp;nbsp; SAP Products in Focus  SAP Emarsys Customer Engagement SAP Sales Cloud  &amp;nbsp; Project Goals and Activities  Gather requirements and use cases Prioritize potential features / processes Validate concepts Identify existing pain points  &amp;nbsp; Format of Engagement (Activities) &amp;amp; Estimated Effort for Participants  60 mins virtual call with early prototype or usability testing  &amp;nbsp; Estimated effort: 1 &amp;nbsp;hour per participant (one-time)</v>
      </c>
      <c r="F82" t="str">
        <f>VLOOKUP(A82,Topics!A:G,5,FALSE)</f>
        <v>SAP Emarsys Account Engagement - Integration von SAP Emarsys Customer Engagement und SAP Sales Cloud</v>
      </c>
      <c r="G82" t="str">
        <f>VLOOKUP(A82,Topics!A:H,8,FALSE)</f>
        <v>https://influence.sap.com/sap/ino/#campaign/3360</v>
      </c>
      <c r="H82" s="3" t="str">
        <f t="shared" si="2"/>
        <v>https://influence.sap.com/sap/ino/#campaign/3360</v>
      </c>
    </row>
    <row r="83" spans="1:8" ht="15">
      <c r="A83">
        <v>2023167</v>
      </c>
      <c r="B83">
        <v>143</v>
      </c>
      <c r="C83" t="str">
        <f>VLOOKUP(B83,'AKs (Stand Juni 2022)'!A:B,2,FALSE)</f>
        <v>AK Customer Experience (CX)</v>
      </c>
      <c r="D83" t="str">
        <f>IF(ISERROR(VLOOKUP(A83,Topics!$A:$B,2,FALSE)),"",VLOOKUP(A83,Topics!$A:$B,2,FALSE))</f>
        <v>Enterprise-level outbound data connection</v>
      </c>
      <c r="E83" t="str">
        <f>VLOOKUP(A83,Topics!A:E,4,FALSE)</f>
        <v>Title of Project Enterprise-level outbound data connection Project Description We aim to build an enterprise-level outbound data connection (&amp;ldquo;offboarding&amp;rdquo;) from Emarsys to SAP Analytics Cloud. We want to give customers access to data for an analytics feedback loop that allows them to build intelligent marketing processes at scale when using multiple SAP products.With your contribution, we want to iterate on the concept of this data integration towards the analytics tool. We welcome any customers who are present in multiple countries or have numerous brands to serve with marketing activities. SAP Product(s) in FocusSAP Emarsys Customer Engagement Format of Engagement (Activities) &amp;amp; Estimated Effort for Participants One video conference call per participant, 60 minutes&amp;nbsp;</v>
      </c>
      <c r="F83" t="str">
        <f>VLOOKUP(A83,Topics!A:G,5,FALSE)</f>
        <v>Datenverbindung für ausgehende Daten auf Unternehmensebene</v>
      </c>
      <c r="G83" t="str">
        <f>VLOOKUP(A83,Topics!A:H,8,FALSE)</f>
        <v>https://influence.sap.com/sap/ino/#campaign/3367</v>
      </c>
      <c r="H83" s="3" t="str">
        <f t="shared" si="2"/>
        <v>https://influence.sap.com/sap/ino/#campaign/3367</v>
      </c>
    </row>
    <row r="84" spans="1:8" ht="15">
      <c r="A84">
        <v>2023173</v>
      </c>
      <c r="B84">
        <v>143</v>
      </c>
      <c r="C84" t="str">
        <f>VLOOKUP(B84,'AKs (Stand Juni 2022)'!A:B,2,FALSE)</f>
        <v>AK Customer Experience (CX)</v>
      </c>
      <c r="D84" t="str">
        <f>IF(ISERROR(VLOOKUP(A84,Topics!$A:$B,2,FALSE)),"",VLOOKUP(A84,Topics!$A:$B,2,FALSE))</f>
        <v>SAP Sales &amp; Service Cloud Integration</v>
      </c>
      <c r="E84" t="str">
        <f>VLOOKUP(A84,Topics!A:E,4,FALSE)</f>
        <v>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v>
      </c>
      <c r="F84" t="str">
        <f>VLOOKUP(A84,Topics!A:G,5,FALSE)</f>
        <v>SAP Sales &amp; Service Cloud Integration</v>
      </c>
      <c r="G84" t="str">
        <f>VLOOKUP(A84,Topics!A:H,8,FALSE)</f>
        <v>https://influence.sap.com/sap/ino/#campaign/3403</v>
      </c>
      <c r="H84" s="3" t="str">
        <f t="shared" si="2"/>
        <v>https://influence.sap.com/sap/ino/#campaign/3403</v>
      </c>
    </row>
    <row r="85" spans="1:8" ht="15">
      <c r="A85">
        <v>2023175</v>
      </c>
      <c r="B85">
        <v>143</v>
      </c>
      <c r="C85" t="str">
        <f>VLOOKUP(B85,'AKs (Stand Juni 2022)'!A:B,2,FALSE)</f>
        <v>AK Customer Experience (CX)</v>
      </c>
      <c r="D85" t="str">
        <f>IF(ISERROR(VLOOKUP(A85,Topics!$A:$B,2,FALSE)),"",VLOOKUP(A85,Topics!$A:$B,2,FALSE))</f>
        <v>Smart search capabilities for Search Service for SAP Commerce Cloud</v>
      </c>
      <c r="E85" t="str">
        <f>VLOOKUP(A85,Topics!A:E,4,FALSE)</f>
        <v xml:space="preserve">Project description:  SAP Commerce Cloud plans to release a new Search Service (link: https://roadmaps.sap.com/board?PRODUCT=73555000100800001224&amp;amp;range=CURRENT-LAST#Q1%202023;INNO=40F2E9281A631EDABDE72289501180FD) offering in 2023. The product team is researching smart capabilities for Search Service, such as personalisation (link: https://roadmaps.sap.com/board?PRODUCT=73555000100800001224&amp;amp;range=CURRENT-LAST#Q1%202023;INNO=E78B0E4728D31EDD9FA7B5A588198838), NLP, and AI-powered query suggestions. For this, customer input and validation are invaluable.&amp;nbsp;Products in focus:  SAP Commerce Cloud Intelligent selling services for SAP Commerce Cloud  Project goals and activities:  Set key priorities for smart search capabilities for Search Service for SAP Commerce Cloud.&amp;nbsp;Format of Engagement (Activities) &amp;amp; Estimated Effort for Participants:  Intro Call, virtual: 30 minutes Individual or grouped feedback sessions: 2 hours Closing Call: 30 minutes </v>
      </c>
      <c r="F85" t="str">
        <f>VLOOKUP(A85,Topics!A:G,5,FALSE)</f>
        <v xml:space="preserve">Smart-Search-Funktionen für den Suchservice für SAP Commerce Cloud </v>
      </c>
      <c r="G85" t="str">
        <f>VLOOKUP(A85,Topics!A:H,8,FALSE)</f>
        <v>https://influence.sap.com/sap/ino/#campaign/3405</v>
      </c>
      <c r="H85" s="3" t="str">
        <f t="shared" si="2"/>
        <v>https://influence.sap.com/sap/ino/#campaign/3405</v>
      </c>
    </row>
    <row r="86" spans="1:8" ht="15">
      <c r="A86">
        <v>2023186</v>
      </c>
      <c r="B86">
        <v>143</v>
      </c>
      <c r="C86" t="str">
        <f>VLOOKUP(B86,'AKs (Stand Juni 2022)'!A:B,2,FALSE)</f>
        <v>AK Customer Experience (CX)</v>
      </c>
      <c r="D86" t="str">
        <f>IF(ISERROR(VLOOKUP(A86,Topics!$A:$B,2,FALSE)),"",VLOOKUP(A86,Topics!$A:$B,2,FALSE))</f>
        <v>Planned Redesign: Sales Order Fulfilment Monitor in SAP S/4HANA</v>
      </c>
      <c r="E86" t="str">
        <f>VLOOKUP(A86,Topics!A:E,4,FALSE)</f>
        <v>Project Description In SAP S/4HANA Sales, customers have the possibility to track and resolve sales order fulfillment issues using the sales order fulfillment monitor solution (including sales order fulfillment - analyze and resolve issues, track sales order, track sales order detail). For years the solution has been used by many customers and is a powerful tool to help sales office increase their efficiency. However, we also received feedback about performance, options for filtering sales order item fields and defining customer own issues, etc. We plan to redesign the sales order fulfillment monitor to make it more performant and flexible. The redesign is envisaged to mainly consider the following aspects:  Enhanced performance&amp;nbsp; Tracking issues on sales order header and item Filtering on sales document item fields such as product, plant, shipping point, etc. Defining own issues Simplified and enhanced user experience More efficient mass actions to resolving issues Seamless integration of fulfillment issue to sales order Fiori detail page  SAP Products in Focus  SAP S/4HANA Sales SAP S/4HANA Cloud SAP S/4HANA  Project Goals and Activities  Validate requirements and designs Prioritize potential features / processes  Format of Engagement (Activities) &amp;amp; Estimated Effort for Participants  Initial call: 1 hour Customer site visits (depending on availability): 4-8 hours Workshops (depending on availability): 2 hours Telephone conferences (at manageable intervals): 1 hour per month Usability testing: 2 hours Early prototype testing: 2 hours Closing call: 1 hour Estimated effort: 2 hours per month on average  Expected Customer Profile: As this project is a redesign of an existing solution in SAP S/4HANA, we would like to only accept registrations from SAP S/4HANA customers in order to increase the communication efficiency.</v>
      </c>
      <c r="F86" t="str">
        <f>VLOOKUP(A86,Topics!A:G,5,FALSE)</f>
        <v>Geplantes Redesign: Monitor für Auftragsabwicklung in SAP S/4HANA</v>
      </c>
      <c r="G86" t="str">
        <f>VLOOKUP(A86,Topics!A:H,8,FALSE)</f>
        <v>https://influence.sap.com/sap/ino/#campaign/3374</v>
      </c>
      <c r="H86" s="3" t="str">
        <f t="shared" si="2"/>
        <v>https://influence.sap.com/sap/ino/#campaign/3374</v>
      </c>
    </row>
    <row r="87" spans="1:8" ht="15">
      <c r="A87">
        <v>2023189</v>
      </c>
      <c r="B87">
        <v>143</v>
      </c>
      <c r="C87" t="str">
        <f>VLOOKUP(B87,'AKs (Stand Juni 2022)'!A:B,2,FALSE)</f>
        <v>AK Customer Experience (CX)</v>
      </c>
      <c r="D87" t="str">
        <f>IF(ISERROR(VLOOKUP(A87,Topics!$A:$B,2,FALSE)),"",VLOOKUP(A87,Topics!$A:$B,2,FALSE))</f>
        <v>Cross-channel use cases for Intelligent Selling Services for SAP Commerce Cloud</v>
      </c>
      <c r="E87" t="str">
        <f>VLOOKUP(A87,Topics!A:E,4,FALSE)</f>
        <v xml:space="preserve">Project Description Intelligent selling services for SAP Commerce Cloud delivers AI-powered merchandising capabilities, such as trending, personalised, search, and replenishment product recommendations, to name a few. This promotes product discovery, leading to increased customer engagement and eventually higher order values and merchant profitability.&amp;nbsp; Personalisation and merchandising are not just limited to the commerce channel &amp;ndash; it needs to use data from and run seamlessly across channels. Whether that is B2C or B2B. We&amp;rsquo;d like to understand your priorities for personalisation and merchandising use cases that cross Commerce, Marketing/Emarsys, Sales &amp;amp; Service, ERP and other SAP applications. Through the engagement and feedback activities, we would like to learn how customer and operational data can be integrated across solution landscapes to deliver timely product recommendations that not only addresses customers&amp;rsquo; needs and merchant profitability, but also extend to promote sustainable options and efficiencies, across all your channels. Join us in exploring how the application of data from across the landscape of business applications,&amp;nbsp;and seamless delivery of recommendations across channels,&amp;nbsp;can drive innovations in customer experience and support businesses in becoming more profitable and sustainable.&amp;nbsp;&amp;nbsp; &amp;nbsp; SAP Product in focus Intelligent Selling Services for SAP Commerce Cloud &amp;nbsp; Project goals and activities Explore use cases for intelligent, sustainable personalisation and merchandising, to shape future vision and deliver new innovations based on smart application of customer and operational data.&amp;nbsp; &amp;nbsp; Format of Engagement (Activities) &amp;amp; Estimated Effort for Participants  Introduction Call, virtual: 45 minutes Individual or grouped feedback sessions: 2 hours Closing Call: 1 hour </v>
      </c>
      <c r="F87" t="str">
        <f>VLOOKUP(A87,Topics!A:G,5,FALSE)</f>
        <v>Channel-übergreifende Anwendungsfälle für Intelligent Selling Services für SAP Commerce Cloud</v>
      </c>
      <c r="G87" t="str">
        <f>VLOOKUP(A87,Topics!A:H,8,FALSE)</f>
        <v>https://influence.sap.com/sap/ino/#campaign/3376</v>
      </c>
      <c r="H87" s="3" t="str">
        <f t="shared" si="2"/>
        <v>https://influence.sap.com/sap/ino/#campaign/3376</v>
      </c>
    </row>
    <row r="88" spans="1:8" ht="15">
      <c r="A88">
        <v>2023176</v>
      </c>
      <c r="B88">
        <v>144</v>
      </c>
      <c r="C88" t="str">
        <f>VLOOKUP(B88,'AKs (Stand Juni 2022)'!A:B,2,FALSE)</f>
        <v>AK Datenarchivierung und ILM</v>
      </c>
      <c r="D88" t="str">
        <f>IF(ISERROR(VLOOKUP(A88,Topics!$A:$B,2,FALSE)),"",VLOOKUP(A88,Topics!$A:$B,2,FALSE))</f>
        <v>Planned app: Information Lifecycle Management (ILM) Advisor</v>
      </c>
      <c r="E88" t="str">
        <f>VLOOKUP(A88,Topics!A:E,4,FALSE)</f>
        <v>Description of Planned Project  This SAP Customer Engagement Initiative project will help customers to get an overview of the planned app: Information Lifecycle Management (ILM) Advisor intended to help customers to analyze the data footprint or memory consumed by the Information Life Cycle Management (ILM) objects and provide guidance on achieving memory reduction by identifying the relevant ILM objects. &amp;nbsp; SAP Product(s) in Focus SAP S/4HANA Cloud  &amp;nbsp; Project Goals and Activities  Validate concepts  &amp;nbsp; Format of Engagement (Activities) &amp;amp; Estimated Effort for Participants  Initial Call Workshops depending on availability Telephone conferences at manageable intervals Usability testing Early prototype testing Closing Call  Estimated effort: About 10 hours&amp;nbsp; per month</v>
      </c>
      <c r="F88" t="str">
        <f>VLOOKUP(A88,Topics!A:G,5,FALSE)</f>
        <v>Geplante App: Information Lifecycle Management (ILM) Advisor</v>
      </c>
      <c r="G88" t="str">
        <f>VLOOKUP(A88,Topics!A:H,8,FALSE)</f>
        <v>https://influence.sap.com/sap/ino/#campaign/3401</v>
      </c>
      <c r="H88" s="3" t="str">
        <f t="shared" si="2"/>
        <v>https://influence.sap.com/sap/ino/#campaign/3401</v>
      </c>
    </row>
    <row r="89" spans="1:8" ht="15">
      <c r="A89">
        <v>2023141</v>
      </c>
      <c r="B89">
        <v>146</v>
      </c>
      <c r="C89" t="str">
        <f>VLOOKUP(B89,'AKs (Stand Juni 2022)'!A:B,2,FALSE)</f>
        <v>AK Dokumentenbasierte Prozesse</v>
      </c>
      <c r="D89" t="str">
        <f>IF(ISERROR(VLOOKUP(A89,Topics!$A:$B,2,FALSE)),"",VLOOKUP(A89,Topics!$A:$B,2,FALSE))</f>
        <v>Document Printing with Anonymization as a Service Enabled</v>
      </c>
      <c r="E89" t="str">
        <f>VLOOKUP(A89,Topics!A:E,4,FALSE)</f>
        <v>Description of Planned Project The requirements for protecting personal data are broadly applicable and the penalties for violations are severe; violating the EU General Data Protection Regulation (GDPR) carries fines of up-to 4% of the company&amp;rsquo;s worldwide annual turnover.&amp;nbsp;The GDPR defines personal data as follows (Recital 26): The principles of data protection should apply to any information concerning an identified or identifiable natural person.&amp;nbsp; Obvious examples include Personally Identifying Information (PII) a subset of &amp;lsquo;personal data&amp;rsquo; which include attributes like name, identification number and birthdate. To reduce the risk of exposing privacy and violating GDPR regulations, SAP Print service, as one of the components for the output management concept, has delivered a Beta feature for handling Personally Identifying Information (PII) automatic anonymization.&amp;nbsp; It provides the public APIs for any cloud applications and supports to embed the anonymization capacity for the business documents which are in the different types, such as, PDF, JPEG and TXT etc. It is normally considered as Anonymization as a Service. In the current beta feature, the supported information classes to be anonymized are listed as below:  Email Person Name Phone Numbers URLs  The planned SAP Customer Engagement Initiative project evaluates Personally Identifying Information (PII) anonymization requirement from customer&amp;rsquo;s daily work, especially, when the user triggers document printing. We also aim to validate the accuracy of the current SAP anonymization techniques. SAP Product(s) in Focus  SAP Print service SAP Business Technology Platform  Project Goals and Activities  Gather requirements and use cases Identify existing pain points Validate concepts Prioritize potential features / processes  Format of Engagement (Activities) &amp;amp; Estimated Effort for Participants  Initial Call Video conferences at manageable intervals Telephone conferences at manageable intervals Early prototype testing Closing Call&amp;nbsp;  Estimated effort: 2 hours per month</v>
      </c>
      <c r="F89" t="str">
        <f>VLOOKUP(A89,Topics!A:G,5,FALSE)</f>
        <v>Belegdruck mit aktivierter Anonymisierung als Service</v>
      </c>
      <c r="G89" t="str">
        <f>VLOOKUP(A89,Topics!A:H,8,FALSE)</f>
        <v>https://influence.sap.com/sap/ino/#campaign/3351</v>
      </c>
      <c r="H89" s="3" t="str">
        <f t="shared" si="2"/>
        <v>https://influence.sap.com/sap/ino/#campaign/3351</v>
      </c>
    </row>
    <row r="90" spans="1:8" ht="15">
      <c r="A90">
        <v>2023128</v>
      </c>
      <c r="B90">
        <v>147</v>
      </c>
      <c r="C90" t="str">
        <f>VLOOKUP(B90,'AKs (Stand Juni 2022)'!A:B,2,FALSE)</f>
        <v>AK Einkauf</v>
      </c>
      <c r="D90" t="str">
        <f>IF(ISERROR(VLOOKUP(A90,Topics!$A:$B,2,FALSE)),"",VLOOKUP(A90,Topics!$A:$B,2,FALSE))</f>
        <v>SAP Integration Suite - Onboarding User Research</v>
      </c>
      <c r="E90" t="str">
        <f>VLOOKUP(A90,Topics!A:E,4,FALSE)</f>
        <v>Project DescriptionSAP Integration Suite is an integral part of the SAP Business Technology Platform, and provides seamless integration for both on-premise and cloud-based applications. For new and existing SAP customers, it is important for the SAP Integration Suite set-up process to be efficient and easy to complete. The purpose of this study is to gather onboarding data for users who are:  familiar with on-premise SAP integration tools, e.g. SAP Process Orchestration, SAP Process Integration AND/OR users who are in the integration architect or integration developer role  Users should not have any experience with the SAP Integration Suite set-up process. SAP Product(s) in Focus  SAP Integration Suite SAP Business Technology Platform  Project Goals and Activities  Gather onboarding data and use cases Identify usage behavior and potential challenges  Format of Engagement (Activities) &amp;amp; Estimated Effort for Participants  Initial Call (15-30 minutes) Usability testing (1-1.5 hours) Closing Call (15-30 minutes)  Estimated Effort: 1.5 - 2.5 hours</v>
      </c>
      <c r="F90" t="str">
        <f>VLOOKUP(A90,Topics!A:G,5,FALSE)</f>
        <v>SAP Integration Suite – Onboarding-Benutzerforschung</v>
      </c>
      <c r="G90" t="str">
        <f>VLOOKUP(A90,Topics!A:H,8,FALSE)</f>
        <v>https://influence.sap.com/sap/ino/#campaign/3342</v>
      </c>
      <c r="H90" s="3" t="str">
        <f t="shared" si="2"/>
        <v>https://influence.sap.com/sap/ino/#campaign/3342</v>
      </c>
    </row>
    <row r="91" spans="1:8" ht="15">
      <c r="A91">
        <v>2023161</v>
      </c>
      <c r="B91">
        <v>147</v>
      </c>
      <c r="C91" t="str">
        <f>VLOOKUP(B91,'AKs (Stand Juni 2022)'!A:B,2,FALSE)</f>
        <v>AK Einkauf</v>
      </c>
      <c r="D91" t="str">
        <f>IF(ISERROR(VLOOKUP(A91,Topics!$A:$B,2,FALSE)),"",VLOOKUP(A91,Topics!$A:$B,2,FALSE))</f>
        <v>Application embedded data insights and recommended actions cards for SAP's Procurement Solutions</v>
      </c>
      <c r="E91" t="str">
        <f>VLOOKUP(A91,Topics!A:E,4,FALSE)</f>
        <v>Project Description The planned SAP Customer Engagement Initiative project will validate concepts and gather use cases for a framework to embed data insights and recommended actions cards within a user's natural workflow, without the need to toggle to another application for SAP's Procurement solutions. The framework will help our customers to setup application and organization specific INSIGHTS and respective recommended ACTIONS CARDS anywhere in their procurement application. These Insight and respective Action cards will precipitate data and analysis from different sources but all in the context of the exact step in business process being performed by the user and most importantly within the applications natural workflow to increase compliance to best practices for business processes and organization goals. Few possible examples of Insight and recommended Action Cards that a sourcing agent (she) may get at different steps of creating an event in SAP Guided Sourcing :   At sourcing event duration selection: An Insight callout (based on category selected) she clicks to sees an Action Card &amp;ldquo;It typically takes 35 Days to award an event for the category selected and Select the contract effective date.&amp;rdquo;' At event rules selection: An Insight call out (based on supplier&amp;rsquo;s historical behavior) she clicks to see and Action Card&amp;nbsp; with&amp;nbsp; &amp;ldquo;Select recommendation to update e-mail response.&amp;rdquo; At completion of 1st round of bidding: An Insight call out ( based on supplier&amp;rsquo;s historical behavior) she clicks to see an Action Card with &amp;ldquo;Select recommendation to update muti-round bidding.&amp;rdquo;   SAP-Products in Focus:  SAP Source-to-Contract Suite SAP Strategic Sourcing Suite SAP Ariba Contracts SAP Ariba Spend Analysis SAP Ariba Buying and Invoicing SAP Ariba Buying SAP Ariba Invoice Management  Project Goals and Activities   Introduce and validate concept Identify integrations needed for business process execution Solicit Important User Feedback Gather additional requirements and use cases Prioritize potential features / processes   Format of Engagement (Activities) &amp;amp; Estimated Effort for Participants   Initial Call Telephone conferences at manageable intervals Concept testing Closing Call   Estimated effort: 4 hours</v>
      </c>
      <c r="F91" t="str">
        <f>VLOOKUP(A91,Topics!A:G,5,FALSE)</f>
        <v>Datenerkenntnisse und Handlungsempfehlungen eingebettet in Applikationen in SAP Beschaffungslösungen</v>
      </c>
      <c r="G91" t="str">
        <f>VLOOKUP(A91,Topics!A:H,8,FALSE)</f>
        <v>https://influence.sap.com/sap/ino/#campaign/3363</v>
      </c>
      <c r="H91" s="3" t="str">
        <f t="shared" si="2"/>
        <v>https://influence.sap.com/sap/ino/#campaign/3363</v>
      </c>
    </row>
    <row r="92" spans="1:8" ht="15">
      <c r="A92">
        <v>2023188</v>
      </c>
      <c r="B92">
        <v>147</v>
      </c>
      <c r="C92" t="str">
        <f>VLOOKUP(B92,'AKs (Stand Juni 2022)'!A:B,2,FALSE)</f>
        <v>AK Einkauf</v>
      </c>
      <c r="D92" t="str">
        <f>IF(ISERROR(VLOOKUP(A92,Topics!$A:$B,2,FALSE)),"",VLOOKUP(A92,Topics!$A:$B,2,FALSE))</f>
        <v>SAP Business Network integration with MS-Teams</v>
      </c>
      <c r="E92" t="str">
        <f>VLOOKUP(A92,Topics!A:E,4,FALSE)</f>
        <v>Project DescriptionSAP Business Network integration with MS-Teams will enable Trading partners on the Business Network to have the following.a. Receive notifications &amp;amp; messages for enhanced collaborationb. Exchange digital documents for collaboration via MS-Teams. Any document on the network like a Purchase Order, Inventory Forecast, Invoice, Advanced Shipping Notice, Order Confirmation can be shared between the Trading partners via MS-Teams. This allows the end users to stay within their current&amp;nbsp; business context and continue collaboration on MS-Teams. However, for some actions the user will be directed to the Trading Partner portal with the document in context.c. Have a chatbot that can help answer contextual questions depending on which screen within the Trading Partner Portal the user is on. This creates a channel to get quick answers to questions that a Trading partner may have.SAP Product(s) in FocusSAP Business Network for Supply ChainProject Goals and ActivitiesThe engagement between the customers' and SAP Business Network product team is meant to explore and validate the use cases for integration with MS-Teams. This will also validate which kind of Trading partners are likely to adopt such a solution, if provided in future. The participants should be knowledgeable in one of the above products and how they currently conduct their business using SAP Business Network.Format of Engagement (Activities) &amp;amp; Estimated Effort for Participants&amp;bull;Initial Call: one hour to introduce the topic&amp;bull;Telephone/Video conferences once a month for one hour (virtual)&amp;bull;Early prototype testing to validate the use cases, if prototype is available - 2 hour workshop&amp;bull;Closing Call: one hour</v>
      </c>
      <c r="F92" t="str">
        <f>VLOOKUP(A92,Topics!A:G,5,FALSE)</f>
        <v>SAP Business Network Integration mit Microsoft Teams</v>
      </c>
      <c r="G92" t="str">
        <f>VLOOKUP(A92,Topics!A:H,8,FALSE)</f>
        <v>https://influence.sap.com/sap/ino/#campaign/3375</v>
      </c>
      <c r="H92" s="3" t="str">
        <f t="shared" si="2"/>
        <v>https://influence.sap.com/sap/ino/#campaign/3375</v>
      </c>
    </row>
    <row r="93" spans="1:8" ht="15">
      <c r="A93">
        <v>2023129</v>
      </c>
      <c r="B93">
        <v>148</v>
      </c>
      <c r="C93" t="str">
        <f>VLOOKUP(B93,'AKs (Stand Juni 2022)'!A:B,2,FALSE)</f>
        <v>AK Energieversorger</v>
      </c>
      <c r="D93" t="str">
        <f>IF(ISERROR(VLOOKUP(A93,Topics!$A:$B,2,FALSE)),"",VLOOKUP(A93,Topics!$A:$B,2,FALSE))</f>
        <v xml:space="preserve">Direct Debit Payments outside SEPA </v>
      </c>
      <c r="E93" t="str">
        <f>VLOOKUP(A93,Topics!A:E,4,FALSE)</f>
        <v xml:space="preserve">Project description: &amp;nbsp; Processing of direct debit payments and authorization required for funds withdrawal differ in countries like the US, CA, UK, DK, IN, etc.,&amp;nbsp; to the existing SEPA functionality.  Did you ever face the issue when SEPA mandates cannot be used to author direct debit transactions in non-euro currency? Do you wonder how to collect money with direct debit transactions outside SEPA?  &amp;nbsp; Project Goals: &amp;nbsp;  Collect early feedback on the implementation of collection authorization and the data exchange between the customer, the payment service provider, or the bank. Get external expertise on current direct debit payment handling in different countries.  &amp;nbsp; Format of Engagement (Activities) &amp;amp; Estimated Effort for Participants: &amp;nbsp;  Initial call: introduction of the project and planned activities (1-hour call, all participants together) Remote Workshop: discussion about expectations and ideas from participants, user research (2-hour call per customer) Consolidation Call: align on the most common requirements, user testing (1-hour call per customer) Closing Call: wrap up of the project and activities (1-hour call, all participants together) </v>
      </c>
      <c r="F93" t="str">
        <f>VLOOKUP(A93,Topics!A:G,5,FALSE)</f>
        <v>Lastschriftzahlungen außerhalb des SEPA-Raums</v>
      </c>
      <c r="G93" t="str">
        <f>VLOOKUP(A93,Topics!A:H,8,FALSE)</f>
        <v>https://influence.sap.com/sap/ino/#campaign/3343</v>
      </c>
      <c r="H93" s="3" t="str">
        <f aca="true" t="shared" si="3" ref="H93:H122">HYPERLINK(G93,G93)</f>
        <v>https://influence.sap.com/sap/ino/#campaign/3343</v>
      </c>
    </row>
    <row r="94" spans="1:8" ht="15">
      <c r="A94">
        <v>2023145</v>
      </c>
      <c r="B94">
        <v>148</v>
      </c>
      <c r="C94" t="str">
        <f>VLOOKUP(B94,'AKs (Stand Juni 2022)'!A:B,2,FALSE)</f>
        <v>AK Energieversorger</v>
      </c>
      <c r="D94" t="str">
        <f>IF(ISERROR(VLOOKUP(A94,Topics!$A:$B,2,FALSE)),"",VLOOKUP(A94,Topics!$A:$B,2,FALSE))</f>
        <v>SAP Cloud for Energy</v>
      </c>
      <c r="E94" t="str">
        <f>VLOOKUP(A94,Topics!A:E,4,FALSE)</f>
        <v xml:space="preserve">Topic DescriptionSAP Cloud for Energy&amp;nbsp;is SAP's energy and water metering data management solution in the cloud, based on the&amp;nbsp;SAP Business Technology Platform (SAP BTP). The Software as a Service (SaaS) Solution is designed to store, manage, and validate large volumes of time series measurement data. The interfaces are based on the&amp;nbsp;Common Information Model (CIM),&amp;nbsp;which is an industry standard for exchanging master data and transactional data in the energy market. There is a strong integration between SAP S/4HANA Utilities and SAP Cloud for Energy using existing enterprise services. Meter master data can be replicated from SAP S/4HANA Utilities to&amp;nbsp;SAP Cloud for Energy. The integration also allows streamlining of standard billing scenarios between the two applications.The solution focuses on a high degree of automation, reliability, and ease of use. In addition, the applications and APIs provide an overview of the metering data's quality while allowing the possibility to drill down to a specific meter. This ensures a smooth operation from an end-to-end perspective. The modern and intuitive user interfaces make it extremely easy to work with the solution. SAP Product in FocusSAP Cloud for Energy Project Goals and ActivitiesSAP Cloud for Energy is currently used in several productive instances for various Water Supply vendors whose customers use smart meters. We focus on streamlining the entire meter-to-cash process for electricity and gas, but also the related (regulatory) processes such as energy settlement, market communication, etc.&amp;nbsp;&amp;nbsp;Therefore, we are looking for customers who have deployed smart meters on a larger scale to their customer base and would like to work with SAP Development to define, validate, and test the additional capabilities for electricity and gas.&amp;nbsp;&amp;nbsp; We will concentrate on smart meters which collect data at hourly or even smaller intervals. As the solution is globally available, we target a global market for electricity and gas.&amp;nbsp; &amp;nbsp; The activities can vary from a single feedback session up to a continuous, in-depth workshop and hands-on testing sessions. Format of Engagement (Activities) &amp;amp; Estimated Effort for Participants  Initial Call: one hour Independent self-study: several hours over a period of one month Feedback workshop virtually or onsite: 2-4 hours Further feedback iterations: depending on participants&amp;rsquo; availability Closing Call: one hour </v>
      </c>
      <c r="F94" t="str">
        <f>VLOOKUP(A94,Topics!A:G,5,FALSE)</f>
        <v>SAP Cloud für Energy: Komplettierung der Lösung für Strom- und Gasversorger</v>
      </c>
      <c r="G94" t="str">
        <f>VLOOKUP(A94,Topics!A:H,8,FALSE)</f>
        <v>https://influence.sap.com/sap/ino/#campaign/3353</v>
      </c>
      <c r="H94" s="3" t="str">
        <f t="shared" si="3"/>
        <v>https://influence.sap.com/sap/ino/#campaign/3353</v>
      </c>
    </row>
    <row r="95" spans="1:8" ht="15">
      <c r="A95">
        <v>2023149</v>
      </c>
      <c r="B95">
        <v>148</v>
      </c>
      <c r="C95" t="str">
        <f>VLOOKUP(B95,'AKs (Stand Juni 2022)'!A:B,2,FALSE)</f>
        <v>AK Energieversorger</v>
      </c>
      <c r="D95" t="str">
        <f>IF(ISERROR(VLOOKUP(A95,Topics!$A:$B,2,FALSE)),"",VLOOKUP(A95,Topics!$A:$B,2,FALSE))</f>
        <v>UI Level Data Masking in SAP S/4HANA Cloud, public edition</v>
      </c>
      <c r="E95" t="str">
        <f>VLOOKUP(A95,Topics!A:E,4,FALSE)</f>
        <v>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v>
      </c>
      <c r="F95" t="str">
        <f>VLOOKUP(A95,Topics!A:G,5,FALSE)</f>
        <v>UI Level Data Masking in SAP S/4HANA Cloud, public edition</v>
      </c>
      <c r="G95" t="str">
        <f>VLOOKUP(A95,Topics!A:H,8,FALSE)</f>
        <v>https://influence.sap.com/sap/ino/#campaign/3355</v>
      </c>
      <c r="H95" s="3" t="str">
        <f t="shared" si="3"/>
        <v>https://influence.sap.com/sap/ino/#campaign/3355</v>
      </c>
    </row>
    <row r="96" spans="1:8" ht="15">
      <c r="A96">
        <v>20231115</v>
      </c>
      <c r="B96">
        <v>151</v>
      </c>
      <c r="C96" t="str">
        <f>VLOOKUP(B96,'AKs (Stand Juni 2022)'!A:B,2,FALSE)</f>
        <v>AK Fertigung</v>
      </c>
      <c r="D96" t="str">
        <f>IF(ISERROR(VLOOKUP(A96,Topics!$A:$B,2,FALSE)),"",VLOOKUP(A96,Topics!$A:$B,2,FALSE))</f>
        <v>N-tier batch traceability in SAP Business Network for Supply Chain</v>
      </c>
      <c r="E96" t="str">
        <f>VLOOKUP(A96,Topics!A:E,4,FALSE)</f>
        <v xml:space="preserve">Project Description This Customer Engagement Initiative aims at evaluating the integration of SAP Business Network for Supply Chain and SAP Business Network Material Traceability to extend end to end traceability capabilities of batch-managed and serialized products in an n-tier supply chain. As a customer of SAP Business Network for Supply Chain you already collaborate with your suppliers on the network to facilitate supply chain processes. With increasing demands for product traceability, driven by supply chain disruptions or regulatory requirements, you now want to extend the collaboration by capturing product focused traceability data from your supply chain partners. This starts with your direct suppliers and contract manufacturers and spans further to your n-tier suppliers. Existing connections with your supply chain partners established on SAP Business Network should be leveraged to reduce your suppliers&amp;rsquo; efforts and lower the barriers for sharing traceability data. During the Customer Engagement Initiative we want to evaluate the following challenges and requirements and discuss how SAP Business Network can support you with these. Challenges:  In a regulated environment companies need to prove to their customers and authorities the origin of a product and its components Attributes like certifications for ESG have to be provided along with the products that are being sold (no child labor, fair trade, social/ethical standards) Product genealogies can consist of many batch-managed and serialized products. In discrete manufacturing, multi-level component hierarchies of serialized components and batches are common&amp;nbsp; In case of a product issue of an input material, companies may not know which products are affected and therefore face higher costs for recalls. A lot of manual work is required to identify all affected items&amp;nbsp; Product issues need to be communicated quickly to the supply chain partners. The longer it takes to inform supply chain partners while the issue spreads along the chain, the higher the cost.&amp;nbsp;  Requirements:  Understand which batches and serialized products are part of the product (e.g. origin of inputs) Gain insights into the attributes of the used serialized products or batches Trigger pinpoint recalls based on specific serial numbers or batches Alert supply chain partners about product issues and support recall activities Leverage already existing connections to supply chain partners and the data they provide in purchase processes  SAP Products in Focus:  SAP Business Network for Supply Chain SAP Ariba Supply Chain Collaboration </v>
      </c>
      <c r="F96" t="str">
        <f>VLOOKUP(A96,Topics!A:G,5,FALSE)</f>
        <v>N-stufige Chargenrückverfolgbarkeit in SAP Business Network for Supply Chain</v>
      </c>
      <c r="G96" t="str">
        <f>VLOOKUP(A96,Topics!A:H,8,FALSE)</f>
        <v>https://influence.sap.com/sap/ino/#campaign/3393</v>
      </c>
      <c r="H96" s="3" t="str">
        <f t="shared" si="3"/>
        <v>https://influence.sap.com/sap/ino/#campaign/3393</v>
      </c>
    </row>
    <row r="97" spans="1:8" ht="15">
      <c r="A97">
        <v>20231120</v>
      </c>
      <c r="B97">
        <v>151</v>
      </c>
      <c r="C97" t="str">
        <f>VLOOKUP(B97,'AKs (Stand Juni 2022)'!A:B,2,FALSE)</f>
        <v>AK Fertigung</v>
      </c>
      <c r="D97" t="str">
        <f>IF(ISERROR(VLOOKUP(A97,Topics!$A:$B,2,FALSE)),"",VLOOKUP(A97,Topics!$A:$B,2,FALSE))</f>
        <v>Outsourced manufacturing for high tech and discrete industries</v>
      </c>
      <c r="E97" t="str">
        <f>VLOOKUP(A97,Topics!A:E,4,FALSE)</f>
        <v>Project Desccription: Outsourced manufacturing with multi-tier supply management continues to be a dominant operating model for high tech and discrete industries companies.&amp;nbsp; The SAP subcontracting design addresses many of the traditional outsourced manufacturing requirements, however we are looking to develop a "next-generation" outsourced manufacturing solution to better address the current (and future) multi-tier model. Results from this SAP Customer Engagement Initiative project will impact core ERP cloud development, potentially related digital supply chain and SAP business network development, and potentially new SAP Business Technology Platform (SAP BTP) application development. There is specific interest to understand the use cases, requirements and priorities for SAP S/4HANA, public edition, as well as to validate solution design. One of the solution design principles is to ensure both "buy-side" and "sell-side" capabilities in the end-to-end business process - thus we welcome participation from original equipment manufacturers (OEM), contract manufacturer and component supplier companies within the high tech and discrete industries ecosystems. SAP Products in Focus:  SAP S/4HANA Cloud, public edition SAP Business Technology Platform  Engagement Format:  Initial call (group or 1-1 format), 60-120 minutes Deeper-dive topic sessions as needed (in-person and/or tele-conference as appropriate) Periodic (e.g., every other week) status updates, 60 minute Group wrap-up, 60-120 minute  Expected effort is approximately 2-6 hours per month depending on engagement level and availability</v>
      </c>
      <c r="F97" t="str">
        <f>VLOOKUP(A97,Topics!A:G,5,FALSE)</f>
        <v>Ausgelagerte Fertigung für Hightech- und diskrete Industrien</v>
      </c>
      <c r="G97" t="str">
        <f>VLOOKUP(A97,Topics!A:H,8,FALSE)</f>
        <v>https://influence.sap.com/sap/ino/#campaign/3398</v>
      </c>
      <c r="H97" s="3" t="str">
        <f t="shared" si="3"/>
        <v>https://influence.sap.com/sap/ino/#campaign/3398</v>
      </c>
    </row>
    <row r="98" spans="1:8" ht="15">
      <c r="A98">
        <v>2023128</v>
      </c>
      <c r="B98">
        <v>152</v>
      </c>
      <c r="C98" t="str">
        <f>VLOOKUP(B98,'AKs (Stand Juni 2022)'!A:B,2,FALSE)</f>
        <v>AK Financials</v>
      </c>
      <c r="D98" t="str">
        <f>IF(ISERROR(VLOOKUP(A98,Topics!$A:$B,2,FALSE)),"",VLOOKUP(A98,Topics!$A:$B,2,FALSE))</f>
        <v>SAP Integration Suite - Onboarding User Research</v>
      </c>
      <c r="E98" t="str">
        <f>VLOOKUP(A98,Topics!A:E,4,FALSE)</f>
        <v>Project DescriptionSAP Integration Suite is an integral part of the SAP Business Technology Platform, and provides seamless integration for both on-premise and cloud-based applications. For new and existing SAP customers, it is important for the SAP Integration Suite set-up process to be efficient and easy to complete. The purpose of this study is to gather onboarding data for users who are:  familiar with on-premise SAP integration tools, e.g. SAP Process Orchestration, SAP Process Integration AND/OR users who are in the integration architect or integration developer role  Users should not have any experience with the SAP Integration Suite set-up process. SAP Product(s) in Focus  SAP Integration Suite SAP Business Technology Platform  Project Goals and Activities  Gather onboarding data and use cases Identify usage behavior and potential challenges  Format of Engagement (Activities) &amp;amp; Estimated Effort for Participants  Initial Call (15-30 minutes) Usability testing (1-1.5 hours) Closing Call (15-30 minutes)  Estimated Effort: 1.5 - 2.5 hours</v>
      </c>
      <c r="F98" t="str">
        <f>VLOOKUP(A98,Topics!A:G,5,FALSE)</f>
        <v>SAP Integration Suite – Onboarding-Benutzerforschung</v>
      </c>
      <c r="G98" t="str">
        <f>VLOOKUP(A98,Topics!A:H,8,FALSE)</f>
        <v>https://influence.sap.com/sap/ino/#campaign/3342</v>
      </c>
      <c r="H98" s="3" t="str">
        <f t="shared" si="3"/>
        <v>https://influence.sap.com/sap/ino/#campaign/3342</v>
      </c>
    </row>
    <row r="99" spans="1:8" ht="15">
      <c r="A99">
        <v>2023129</v>
      </c>
      <c r="B99">
        <v>152</v>
      </c>
      <c r="C99" t="str">
        <f>VLOOKUP(B99,'AKs (Stand Juni 2022)'!A:B,2,FALSE)</f>
        <v>AK Financials</v>
      </c>
      <c r="D99" t="str">
        <f>IF(ISERROR(VLOOKUP(A99,Topics!$A:$B,2,FALSE)),"",VLOOKUP(A99,Topics!$A:$B,2,FALSE))</f>
        <v xml:space="preserve">Direct Debit Payments outside SEPA </v>
      </c>
      <c r="E99" t="str">
        <f>VLOOKUP(A99,Topics!A:E,4,FALSE)</f>
        <v xml:space="preserve">Project description: &amp;nbsp; Processing of direct debit payments and authorization required for funds withdrawal differ in countries like the US, CA, UK, DK, IN, etc.,&amp;nbsp; to the existing SEPA functionality.  Did you ever face the issue when SEPA mandates cannot be used to author direct debit transactions in non-euro currency? Do you wonder how to collect money with direct debit transactions outside SEPA?  &amp;nbsp; Project Goals: &amp;nbsp;  Collect early feedback on the implementation of collection authorization and the data exchange between the customer, the payment service provider, or the bank. Get external expertise on current direct debit payment handling in different countries.  &amp;nbsp; Format of Engagement (Activities) &amp;amp; Estimated Effort for Participants: &amp;nbsp;  Initial call: introduction of the project and planned activities (1-hour call, all participants together) Remote Workshop: discussion about expectations and ideas from participants, user research (2-hour call per customer) Consolidation Call: align on the most common requirements, user testing (1-hour call per customer) Closing Call: wrap up of the project and activities (1-hour call, all participants together) </v>
      </c>
      <c r="F99" t="str">
        <f>VLOOKUP(A99,Topics!A:G,5,FALSE)</f>
        <v>Lastschriftzahlungen außerhalb des SEPA-Raums</v>
      </c>
      <c r="G99" t="str">
        <f>VLOOKUP(A99,Topics!A:H,8,FALSE)</f>
        <v>https://influence.sap.com/sap/ino/#campaign/3343</v>
      </c>
      <c r="H99" s="3" t="str">
        <f t="shared" si="3"/>
        <v>https://influence.sap.com/sap/ino/#campaign/3343</v>
      </c>
    </row>
    <row r="100" spans="1:8" ht="15">
      <c r="A100">
        <v>2023150</v>
      </c>
      <c r="B100">
        <v>152</v>
      </c>
      <c r="C100" t="str">
        <f>VLOOKUP(B100,'AKs (Stand Juni 2022)'!A:B,2,FALSE)</f>
        <v>AK Financials</v>
      </c>
      <c r="D100" t="str">
        <f>IF(ISERROR(VLOOKUP(A100,Topics!$A:$B,2,FALSE)),"",VLOOKUP(A100,Topics!$A:$B,2,FALSE))</f>
        <v>The SAP Discovery Center - Your Opportunity to Stand Out</v>
      </c>
      <c r="E100" t="str">
        <f>VLOOKUP(A100,Topics!A:E,4,FALSE)</f>
        <v>Project DescriptionFor everybody who wants to solve business challenges with SAP's Business Technology Platform, the SAP Discovery Center is the central starting point. It provides a comprehensive overview of SAP BTP services and guides through the implementation of relevant use cases - leveraging the SAP portfolio as well as its partner ecosystem. The SAP Discovery Center connects business needs with related commercial and implementation guidance. SAP is constantly striving to provide our customers with an unparalleled customer experience. In this project we want to learn about how our customers are using the SAP Discovery Center and how we can improve their adoption journey on the SAP Business Technology platform. In the last months we enhanced the SAP Discovery Center further by new features, we also extended our use case portfolio. We want to collect feedback on both so that we can further work on providing excellent adoption support with the SAP Discovery Center. If you are inspired by one of the use cases in the SAP Discovery Center and would like to implement it or a similar scenario that solves your business challenge, you may receive hands-on support to take the use case live in your organization.&amp;nbsp;</v>
      </c>
      <c r="F100" t="str">
        <f>VLOOKUP(A100,Topics!A:G,5,FALSE)</f>
        <v>SAP Discovery Center - Ihre Möglichkeit außergewöhnlich zu sein</v>
      </c>
      <c r="G100" t="str">
        <f>VLOOKUP(A100,Topics!A:H,8,FALSE)</f>
        <v>https://influence.sap.com/sap/ino/#campaign/3356</v>
      </c>
      <c r="H100" s="3" t="str">
        <f t="shared" si="3"/>
        <v>https://influence.sap.com/sap/ino/#campaign/3356</v>
      </c>
    </row>
    <row r="101" spans="1:8" ht="15">
      <c r="A101">
        <v>2023171</v>
      </c>
      <c r="B101">
        <v>152</v>
      </c>
      <c r="C101" t="str">
        <f>VLOOKUP(B101,'AKs (Stand Juni 2022)'!A:B,2,FALSE)</f>
        <v>AK Financials</v>
      </c>
      <c r="D101" t="str">
        <f>IF(ISERROR(VLOOKUP(A101,Topics!$A:$B,2,FALSE)),"",VLOOKUP(A101,Topics!$A:$B,2,FALSE))</f>
        <v>Localization as a Self-Service for SAP S/4HANA Cloud, public edition</v>
      </c>
      <c r="E101" t="str">
        <f>VLOOKUP(A101,Topics!A:E,4,FALSE)</f>
        <v>Projektbeschreibung SAP S/4HANA Cloud, public edition has 48 standard local versions available and 11 more local versions planned in the road map for defined business processes. In order to use SAP S/4HANA Cloud, public edition globally, customers can use localization as a self-service capabilities to build new local versions beyond those available or planned in standard. They can also extend the available local versions to meet their last mile localization requirements.The planned SAP Customer Engagement Initiative project on localization extensibility intends to understand the various business scenarios where customers and partners often extend the SAP solution to meet their own localization specific business requirements SAP Product(s) in Focus  SAP S/4HANA Cloud, public edition&amp;nbsp;  Project Goals and Activities Due to varying business needs, most customers do build additional business scenarios to fulfill a legal requirement or a localization need to meet their business process. These extension scenarios are developed using localization as a self-service capabilities in SAP S/4HANA Cloud, public edition. We would like to invite partners and customers who have requirements of extending SAP S/4HANA cloud, public edition localization, either via new local versions or extending available local versions. This project plans to understand various such localization extensibility scenarios, needs and challenges associated with it and evaluate how SAP can enable the product to fulfill the needs even better. Activities in focus are:&amp;nbsp;  Understand the specific localization scenarios that customers and partners have developed/plan to develop using extensibility options available in SAP S/4HANA Cloud, public edition&amp;nbsp; Identify the challenges and pain points in implementing the extensibility scenarios in SAP S/4HANA Cloud, public edition&amp;nbsp; Discuss localization as a self-service capabilities and get feedback/suggestions for improvement  &amp;nbsp;Format of Engagement (Activities) &amp;amp; Estimated Effort for Participants  Initial Call: 1 hour Feedback workshop virtually: 2 hours Further feedback iterations: depending on participant&amp;rsquo;s availability and the topics, further sessions would be planned Closing Call: 1 hour  Estimated Effort: About 6 hours per month for a planned 3 month duration</v>
      </c>
      <c r="F101" t="str">
        <f>VLOOKUP(A101,Topics!A:G,5,FALSE)</f>
        <v>Lokalisierung als Self-Service für SAP S/4HANA Cloud, public edition</v>
      </c>
      <c r="G101" t="str">
        <f>VLOOKUP(A101,Topics!A:H,8,FALSE)</f>
        <v>https://influence.sap.com/sap/ino/#campaign/3369</v>
      </c>
      <c r="H101" s="3" t="str">
        <f t="shared" si="3"/>
        <v>https://influence.sap.com/sap/ino/#campaign/3369</v>
      </c>
    </row>
    <row r="102" spans="1:8" ht="15">
      <c r="A102">
        <v>2023190</v>
      </c>
      <c r="B102">
        <v>154</v>
      </c>
      <c r="C102" t="str">
        <f>VLOOKUP(B102,'AKs (Stand Juni 2022)'!A:B,2,FALSE)</f>
        <v>AK Globalization</v>
      </c>
      <c r="D102" t="str">
        <f>IF(ISERROR(VLOOKUP(A102,Topics!$A:$B,2,FALSE)),"",VLOOKUP(A102,Topics!$A:$B,2,FALSE))</f>
        <v>User Interface for Document Translation (Translation Portal)</v>
      </c>
      <c r="E102" t="str">
        <f>VLOOKUP(A102,Topics!A:E,4,FALSE)</f>
        <v>Description of planned project:&amp;nbsp;SAP offers its own machine translation, focused on translating SAP-related content. Since 2020, that offering is available to customers and partners via the Document Translation API from SAP Translation Hub. Although APIs are very useful when you want to embed translation capabilities in a software or process, they are not always user-friendly for people without development knowledge. We realized this internally and offered a user interface to interact with the API. We believe the same need exists for SAP users, and we want to learn how to cover that need with this SAP Customer Engagement Initiative project.&amp;nbsp; SAP Product in focus: Document Translation service from SAP Translation Hub. Project Goals: We want to validate how the existing API interface covers the automated translation needs for SAP-related texts and documents from SAP users via Beta testing, identify existing pain points and gather feedback and future features or requirements. Activities:  Initial call Video/Phone conferences to answer questions, gather feedback... at manageable intervals Beta testing of the solution Closing call  Estimated effort: we estimate 2-3h to attend calls and 2-3h of testing efforts, feedback gathering...&amp;nbsp; Please note: Besides a Feedback Agreement (FBA), Beta testing will require a Testing and Evaluation Agreement (TEA).&amp;nbsp;</v>
      </c>
      <c r="F102" t="str">
        <f>VLOOKUP(A102,Topics!A:G,5,FALSE)</f>
        <v>Benutzungsoberfläche für Document Translation (Übersetzungsportal)</v>
      </c>
      <c r="G102" t="str">
        <f>VLOOKUP(A102,Topics!A:H,8,FALSE)</f>
        <v>https://influence.sap.com/sap/ino/#campaign/3377</v>
      </c>
      <c r="H102" s="3" t="str">
        <f t="shared" si="3"/>
        <v>https://influence.sap.com/sap/ino/#campaign/3377</v>
      </c>
    </row>
    <row r="103" spans="1:8" ht="15">
      <c r="A103">
        <v>2023168</v>
      </c>
      <c r="B103">
        <v>154</v>
      </c>
      <c r="C103" t="str">
        <f>VLOOKUP(B103,'AKs (Stand Juni 2022)'!A:B,2,FALSE)</f>
        <v>AK Globalization</v>
      </c>
      <c r="D103" t="str">
        <f>IF(ISERROR(VLOOKUP(A103,Topics!$A:$B,2,FALSE)),"",VLOOKUP(A103,Topics!$A:$B,2,FALSE))</f>
        <v>Planned New Interface for SAP Companion</v>
      </c>
      <c r="E103" t="str">
        <f>VLOOKUP(A103,Topics!A:E,4,FALSE)</f>
        <v xml:space="preserve">Project DescriptionSAP Enable Now improves user adoption and the efficiency of software programs across your enterprise with e-learning content development that works for your employees. In this workshop we would like to discuss the planned new interface for SAP Companion. The new interface provides a modern consumption of in-app help content via floating panel and phone-like visualization.  How will the new interface look like? What are the benefits? How can users and authors work with the new interface? What does it mean for current SAP Companion integrations? How can the new interface be customized? And furthermore  SAP Product(s) in Focus  SAP Enable Now SAP Companion  Project Goals and Activities  Get an overview Identify existing pain points Discuss relevant needs Prioritize potential features / processes  Format of Engagement (Activities) &amp;amp; Estimated Effort for Participants  Feedback workshop virtually: 1-2 hours </v>
      </c>
      <c r="F103" t="str">
        <f>VLOOKUP(A103,Topics!A:G,5,FALSE)</f>
        <v>Geplante neue Benutzeroberfläche für SAP Companion</v>
      </c>
      <c r="G103" t="str">
        <f>VLOOKUP(A103,Topics!A:H,8,FALSE)</f>
        <v>https://influence.sap.com/sap/ino/#campaign/3368</v>
      </c>
      <c r="H103" s="3" t="str">
        <f t="shared" si="3"/>
        <v>https://influence.sap.com/sap/ino/#campaign/3368</v>
      </c>
    </row>
    <row r="104" spans="1:8" ht="15">
      <c r="A104">
        <v>2023120</v>
      </c>
      <c r="B104">
        <v>155</v>
      </c>
      <c r="C104" t="str">
        <f>VLOOKUP(B104,'AKs (Stand Juni 2022)'!A:B,2,FALSE)</f>
        <v>AK Handel</v>
      </c>
      <c r="D104" t="str">
        <f>IF(ISERROR(VLOOKUP(A104,Topics!$A:$B,2,FALSE)),"",VLOOKUP(A104,Topics!$A:$B,2,FALSE))</f>
        <v>SAP Predictive Replenishment - advanced capabilities</v>
      </c>
      <c r="E104" t="str">
        <f>VLOOKUP(A104,Topics!A:E,4,FALSE)</f>
        <v>Description of Planned Project: SAP Predictive Replenishment is a highly automated SaaS solution that significantly speeds up your replenishment planning for retail and makes ordering more efficient. It supports flexible business configuration, automatic order calculation, order proposal review, and automatic transfer of order proposals. At present, the solution supports the business scenario of replenishment from suppliers to distribution centres.&amp;nbsp;In the future, SAP plans to extend the solution towards replenishment of store from distribution centres or suppliers.&amp;nbsp;&amp;nbsp; &amp;nbsp; SAP Product in Focus:  SAP Predictive Replenishment &amp;nbsp; Project Goals and Activities: - Gather requirements and user cases - Identify existing pain points - Validate Concepts &amp;nbsp; Format of Engagement (Activities) and Estimated Effort for Participants: Initial Call (2 hours &amp;ndash; 1 time) Workshops depending on availability (~3-4 hours/month) Video Conferences at manageable intervals (~ 2 hours/month)</v>
      </c>
      <c r="F104" t="str">
        <f>VLOOKUP(A104,Topics!A:G,5,FALSE)</f>
        <v>SAP Predictive Replenishment</v>
      </c>
      <c r="G104" t="str">
        <f>VLOOKUP(A104,Topics!A:H,8,FALSE)</f>
        <v>https://influence.sap.com/sap/ino/#campaign/3340</v>
      </c>
      <c r="H104" s="3" t="str">
        <f t="shared" si="3"/>
        <v>https://influence.sap.com/sap/ino/#campaign/3340</v>
      </c>
    </row>
    <row r="105" spans="1:8" ht="15">
      <c r="A105">
        <v>2023153</v>
      </c>
      <c r="B105">
        <v>155</v>
      </c>
      <c r="C105" t="str">
        <f>VLOOKUP(B105,'AKs (Stand Juni 2022)'!A:B,2,FALSE)</f>
        <v>AK Handel</v>
      </c>
      <c r="D105" t="str">
        <f>IF(ISERROR(VLOOKUP(A105,Topics!$A:$B,2,FALSE)),"",VLOOKUP(A105,Topics!$A:$B,2,FALSE))</f>
        <v>Recommerce for SAP Commerce Cloud</v>
      </c>
      <c r="E105" t="str">
        <f>VLOOKUP(A105,Topics!A:E,4,FALSE)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105" t="str">
        <f>VLOOKUP(A105,Topics!A:G,5,FALSE)</f>
        <v>Re-commerce Für SAP Commerce Cloud</v>
      </c>
      <c r="G105" t="str">
        <f>VLOOKUP(A105,Topics!A:H,8,FALSE)</f>
        <v>https://influence.sap.com/sap/ino/#campaign/3357</v>
      </c>
      <c r="H105" s="3" t="str">
        <f t="shared" si="3"/>
        <v>https://influence.sap.com/sap/ino/#campaign/3357</v>
      </c>
    </row>
    <row r="106" spans="1:8" ht="15">
      <c r="A106">
        <v>2023154</v>
      </c>
      <c r="B106">
        <v>155</v>
      </c>
      <c r="C106" t="str">
        <f>VLOOKUP(B106,'AKs (Stand Juni 2022)'!A:B,2,FALSE)</f>
        <v>AK Handel</v>
      </c>
      <c r="D106" t="str">
        <f>IF(ISERROR(VLOOKUP(A106,Topics!$A:$B,2,FALSE)),"",VLOOKUP(A106,Topics!$A:$B,2,FALSE))</f>
        <v>Planned Predictive Demand Planning Solution in Retail</v>
      </c>
      <c r="E106" t="str">
        <f>VLOOKUP(A106,Topics!A:E,4,FALSE)</f>
        <v>Topic Description: The planned SAP Customer Engagement Initiative project will focus on the planned SAP Predictive Demand Planning, a cloud-native predictive service, intended to provide ML-based demand modelling and forecasting for applications driven by fine granular demand prediction in retail and consumer products. It is intended to support demand data in fulfilment locations that originate from different order channels and to consider all relevant demand influencing factors from price over promotions and weather to local events. Additional services such as similarity analysis shall extend the set of predictive cloud capabilities. It is planned to be part of the end-to-end predictive planning and inventory optimization process with tight integration to other SAP solutions, like SAP S/4HANA Retail for merchandise management or SAP Predictive Replenishment.&amp;nbsp; &amp;nbsp; &amp;nbsp; SAP Product(s) in Focus: SAP&amp;nbsp;Predictive Demand Planning and integration to&amp;nbsp;SAP S/4HANA Retail for merchandise management,&amp;nbsp;SAP&amp;nbsp;Predictive Replenishment and SAP Customer Activity Repository, unified demand forecast component. &amp;nbsp; Project Goals and Activities: We intend to evaluate&amp;nbsp;a new&amp;nbsp;Industry Cloud&amp;nbsp;solution for&amp;nbsp;retail demand forecasting. To collect and validate customer requirements,&amp;nbsp;we are&amp;nbsp;looking for customers who would like to provide their feedback to SAP&amp;nbsp;on definition and testing of&amp;nbsp;SAP Predictive Demand Planning. This shall cover all aspects of the solution:&amp;nbsp;Process and functions, user&amp;nbsp;experience, intelligent features, automation and integration. &amp;nbsp; The activities range from a single feedback session up to continued and close co-design with multiple in-depth workshops and hands-on testing sessions.&amp;nbsp;It will be defined on mutual understanding.&amp;nbsp; &amp;nbsp; Our goal is to provide customers&amp;nbsp;insights into&amp;nbsp;our new Industry Cloud developments. This is an opportunity for&amp;nbsp;you to learn about latest architectures, technologies and functions, but also to&amp;nbsp;provide feedback, and include ideas. Format of Engagement (Activities) &amp;amp; Estimated Effort for ParticipantsFormat, location, effort and&amp;nbsp;scope&amp;nbsp;are&amp;nbsp;defined by mutual agreement. The initial&amp;nbsp;call&amp;nbsp;will be approximately&amp;nbsp;one hour. Following workshops will be around 4-6 hours.</v>
      </c>
      <c r="F106" t="str">
        <f>VLOOKUP(A106,Topics!A:G,5,FALSE)</f>
        <v>Geplante Lösung Predictive Demand Planning im Handel</v>
      </c>
      <c r="G106" t="str">
        <f>VLOOKUP(A106,Topics!A:H,8,FALSE)</f>
        <v>https://influence.sap.com/sap/ino/#campaign/3358</v>
      </c>
      <c r="H106" s="3" t="str">
        <f t="shared" si="3"/>
        <v>https://influence.sap.com/sap/ino/#campaign/3358</v>
      </c>
    </row>
    <row r="107" spans="1:8" ht="15">
      <c r="A107">
        <v>2023167</v>
      </c>
      <c r="B107">
        <v>155</v>
      </c>
      <c r="C107" t="str">
        <f>VLOOKUP(B107,'AKs (Stand Juni 2022)'!A:B,2,FALSE)</f>
        <v>AK Handel</v>
      </c>
      <c r="D107" t="str">
        <f>IF(ISERROR(VLOOKUP(A107,Topics!$A:$B,2,FALSE)),"",VLOOKUP(A107,Topics!$A:$B,2,FALSE))</f>
        <v>Enterprise-level outbound data connection</v>
      </c>
      <c r="E107" t="str">
        <f>VLOOKUP(A107,Topics!A:E,4,FALSE)</f>
        <v>Title of Project Enterprise-level outbound data connection Project Description We aim to build an enterprise-level outbound data connection (&amp;ldquo;offboarding&amp;rdquo;) from Emarsys to SAP Analytics Cloud. We want to give customers access to data for an analytics feedback loop that allows them to build intelligent marketing processes at scale when using multiple SAP products.With your contribution, we want to iterate on the concept of this data integration towards the analytics tool. We welcome any customers who are present in multiple countries or have numerous brands to serve with marketing activities. SAP Product(s) in FocusSAP Emarsys Customer Engagement Format of Engagement (Activities) &amp;amp; Estimated Effort for Participants One video conference call per participant, 60 minutes&amp;nbsp;</v>
      </c>
      <c r="F107" t="str">
        <f>VLOOKUP(A107,Topics!A:G,5,FALSE)</f>
        <v>Datenverbindung für ausgehende Daten auf Unternehmensebene</v>
      </c>
      <c r="G107" t="str">
        <f>VLOOKUP(A107,Topics!A:H,8,FALSE)</f>
        <v>https://influence.sap.com/sap/ino/#campaign/3367</v>
      </c>
      <c r="H107" s="3" t="str">
        <f t="shared" si="3"/>
        <v>https://influence.sap.com/sap/ino/#campaign/3367</v>
      </c>
    </row>
    <row r="108" spans="1:8" ht="15">
      <c r="A108">
        <v>2023127</v>
      </c>
      <c r="B108">
        <v>158</v>
      </c>
      <c r="C108" t="str">
        <f>VLOOKUP(B108,'AKs (Stand Juni 2022)'!A:B,2,FALSE)</f>
        <v>AK Infrastruktur &amp; Betrieb</v>
      </c>
      <c r="D108" t="str">
        <f>IF(ISERROR(VLOOKUP(A108,Topics!$A:$B,2,FALSE)),"",VLOOKUP(A108,Topics!$A:$B,2,FALSE))</f>
        <v>Planned App to Improve Implementation Process for SAP S/4HANA Cloud, public edition</v>
      </c>
      <c r="E108" t="str">
        <f>VLOOKUP(A108,Topics!A:E,4,FALSE)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108" t="str">
        <f>VLOOKUP(A108,Topics!A:G,5,FALSE)</f>
        <v>Geplante App zur Verbesserung des Implementierungsprozesses für SAP S/4HANA Cloud, Public Edition</v>
      </c>
      <c r="G108" t="str">
        <f>VLOOKUP(A108,Topics!A:H,8,FALSE)</f>
        <v>https://influence.sap.com/sap/ino/#campaign/3341</v>
      </c>
      <c r="H108" s="3" t="str">
        <f t="shared" si="3"/>
        <v>https://influence.sap.com/sap/ino/#campaign/3341</v>
      </c>
    </row>
    <row r="109" spans="1:8" ht="15">
      <c r="A109">
        <v>2023131</v>
      </c>
      <c r="B109">
        <v>159</v>
      </c>
      <c r="C109" t="str">
        <f>VLOOKUP(B109,'AKs (Stand Juni 2022)'!A:B,2,FALSE)</f>
        <v>AK Instandhaltungsmanagement</v>
      </c>
      <c r="D109" t="str">
        <f>IF(ISERROR(VLOOKUP(A109,Topics!$A:$B,2,FALSE)),"",VLOOKUP(A109,Topics!$A:$B,2,FALSE))</f>
        <v>SAP Field Service Management - Service Map</v>
      </c>
      <c r="E109" t="str">
        <f>VLOOKUP(A109,Topics!A:E,4,FALSE)</f>
        <v>Description of Planned Project Planning of service orders through a Map based solution provides companies geospatial insights into their business data which helps optimize the overall service management process. We would like to understand your end to end business process regarding your map based planning needs. &amp;nbsp; SAP Product(s) in Focus SAP Field Service Management &amp;nbsp; Project Goals and Activities We would like to focus on identifying your use cases around:   Map based planning (manual/auto scheduling) Route visualization and optimization Managing Service regions , etc.   While understanding your business process, we would also like to validate our existing designs or incorporate any feedback in our current solution. &amp;nbsp;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109" t="str">
        <f>VLOOKUP(A109,Topics!A:G,5,FALSE)</f>
        <v>Kartenbasierte Planung in SAP Field Service Management</v>
      </c>
      <c r="G109" t="str">
        <f>VLOOKUP(A109,Topics!A:H,8,FALSE)</f>
        <v>https://influence.sap.com/sap/ino/#campaign/3344</v>
      </c>
      <c r="H109" s="3" t="str">
        <f t="shared" si="3"/>
        <v>https://influence.sap.com/sap/ino/#campaign/3344</v>
      </c>
    </row>
    <row r="110" spans="1:8" ht="15">
      <c r="A110">
        <v>20231100</v>
      </c>
      <c r="B110">
        <v>159</v>
      </c>
      <c r="C110" t="str">
        <f>VLOOKUP(B110,'AKs (Stand Juni 2022)'!A:B,2,FALSE)</f>
        <v>AK Instandhaltungsmanagement</v>
      </c>
      <c r="D110" t="str">
        <f>IF(ISERROR(VLOOKUP(A110,Topics!$A:$B,2,FALSE)),"",VLOOKUP(A110,Topics!$A:$B,2,FALSE))</f>
        <v>SAP Service and Asset Manager - Creating the optimal Mobile Experience</v>
      </c>
      <c r="E110" t="str">
        <f>VLOOKUP(A110,Topics!A:E,4,FALSE)</f>
        <v>This SAP Customer Engagement Initiative project has the aim to investigate how the user experience of SAP Service and Asset Manager can be improved. The SAP Service and Asset Manager app mobilizes maintenance, field service and inventory management processes and provides a persona centric approach for end users.&amp;nbsp;&amp;nbsp;Each persona has a specific set of features and a unique user experience on how best to interact with the application depending on the business processes. We would like to research with our customers and partners how the usability of each persona can be enhanced to support best the work life of an end user. We are looking for contributors who share their feedback and work with us during workshops and user research activities to increase the overall experience for their frontline workers. SAP Product(s) in Focus SAP Service and Asset Manager &amp;nbsp; Project Goals and Activities  Gather requirements and use cases&amp;nbsp; Identify existing pain points&amp;nbsp; Validate concepts Prioritize potential features / processes&amp;nbsp;  Format of Engagement (Activities) &amp;amp; Estimated Effort for Participants  Initial Call&amp;nbsp; Customer site visits depending on availability&amp;nbsp; Workshops depending on availability Video conferences at manageable intervals Telephone conferences at manageable intervals&amp;nbsp; Usability testing Early prototype testing&amp;nbsp; Closing Call&amp;nbsp;  Estimated effort:&amp;nbsp;5 hours per month.</v>
      </c>
      <c r="F110" t="str">
        <f>VLOOKUP(A110,Topics!A:G,5,FALSE)</f>
        <v>SAP Service and Asset Manager - Die optimale Benutzerfreundlichkeit erschaffen</v>
      </c>
      <c r="G110" t="str">
        <f>VLOOKUP(A110,Topics!A:H,8,FALSE)</f>
        <v>https://influence.sap.com/sap/ino/#campaign/3381</v>
      </c>
      <c r="H110" s="3" t="str">
        <f t="shared" si="3"/>
        <v>https://influence.sap.com/sap/ino/#campaign/3381</v>
      </c>
    </row>
    <row r="111" spans="1:8" ht="15">
      <c r="A111">
        <v>20231117</v>
      </c>
      <c r="B111">
        <v>159</v>
      </c>
      <c r="C111" t="str">
        <f>VLOOKUP(B111,'AKs (Stand Juni 2022)'!A:B,2,FALSE)</f>
        <v>AK Instandhaltungsmanagement</v>
      </c>
      <c r="D111" t="str">
        <f>IF(ISERROR(VLOOKUP(A111,Topics!$A:$B,2,FALSE)),"",VLOOKUP(A111,Topics!$A:$B,2,FALSE))</f>
        <v>Manage contractors in a crowd service platform within SAP Field Service Management</v>
      </c>
      <c r="E111" t="str">
        <f>VLOOKUP(A111,Topics!A:E,4,FALSE)</f>
        <v>Description of Planned Project A crowd service platform allows companies to onboard service partners/contractors, dispatch work orders and provides a platform to service partners to manage their work. This helps companies reduce their cost and increase customer satisfaction by outsourcing work. We would like to understand your end to end business process regarding your crowd planning needs. SAP Product in Focus SAP Field Service Management Project Goals and Activities Gather feedback for potential enhancements of capabilities in the SAP Crowd Service add-on to SAP Field Service Management to increase value for our customers even more. We would like to focus on identifying your use cases around:  Service Partner Onboarding requirement/documentation Partner management portal System for Partner to execute the work order  While understanding your business process, we would also like to validate our existing roadmap or incorporate feedback in our current solution.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111" t="str">
        <f>VLOOKUP(A111,Topics!A:G,5,FALSE)</f>
        <v>Verwaltung von Vertragspartnern auf einer Crowd-Service-Plattform in SAP Field Service Management</v>
      </c>
      <c r="G111" t="str">
        <f>VLOOKUP(A111,Topics!A:H,8,FALSE)</f>
        <v>https://influence.sap.com/sap/ino/#campaign/3395</v>
      </c>
      <c r="H111" s="3" t="str">
        <f t="shared" si="3"/>
        <v>https://influence.sap.com/sap/ino/#campaign/3395</v>
      </c>
    </row>
    <row r="112" spans="1:8" ht="15">
      <c r="A112">
        <v>2023154</v>
      </c>
      <c r="B112">
        <v>160</v>
      </c>
      <c r="C112" t="str">
        <f>VLOOKUP(B112,'AKs (Stand Juni 2022)'!A:B,2,FALSE)</f>
        <v>AK Konsumgüter</v>
      </c>
      <c r="D112" t="str">
        <f>IF(ISERROR(VLOOKUP(A112,Topics!$A:$B,2,FALSE)),"",VLOOKUP(A112,Topics!$A:$B,2,FALSE))</f>
        <v>Planned Predictive Demand Planning Solution in Retail</v>
      </c>
      <c r="E112" t="str">
        <f>VLOOKUP(A112,Topics!A:E,4,FALSE)</f>
        <v>Topic Description: The planned SAP Customer Engagement Initiative project will focus on the planned SAP Predictive Demand Planning, a cloud-native predictive service, intended to provide ML-based demand modelling and forecasting for applications driven by fine granular demand prediction in retail and consumer products. It is intended to support demand data in fulfilment locations that originate from different order channels and to consider all relevant demand influencing factors from price over promotions and weather to local events. Additional services such as similarity analysis shall extend the set of predictive cloud capabilities. It is planned to be part of the end-to-end predictive planning and inventory optimization process with tight integration to other SAP solutions, like SAP S/4HANA Retail for merchandise management or SAP Predictive Replenishment.&amp;nbsp; &amp;nbsp; &amp;nbsp; SAP Product(s) in Focus: SAP&amp;nbsp;Predictive Demand Planning and integration to&amp;nbsp;SAP S/4HANA Retail for merchandise management,&amp;nbsp;SAP&amp;nbsp;Predictive Replenishment and SAP Customer Activity Repository, unified demand forecast component. &amp;nbsp; Project Goals and Activities: We intend to evaluate&amp;nbsp;a new&amp;nbsp;Industry Cloud&amp;nbsp;solution for&amp;nbsp;retail demand forecasting. To collect and validate customer requirements,&amp;nbsp;we are&amp;nbsp;looking for customers who would like to provide their feedback to SAP&amp;nbsp;on definition and testing of&amp;nbsp;SAP Predictive Demand Planning. This shall cover all aspects of the solution:&amp;nbsp;Process and functions, user&amp;nbsp;experience, intelligent features, automation and integration. &amp;nbsp; The activities range from a single feedback session up to continued and close co-design with multiple in-depth workshops and hands-on testing sessions.&amp;nbsp;It will be defined on mutual understanding.&amp;nbsp; &amp;nbsp; Our goal is to provide customers&amp;nbsp;insights into&amp;nbsp;our new Industry Cloud developments. This is an opportunity for&amp;nbsp;you to learn about latest architectures, technologies and functions, but also to&amp;nbsp;provide feedback, and include ideas. Format of Engagement (Activities) &amp;amp; Estimated Effort for ParticipantsFormat, location, effort and&amp;nbsp;scope&amp;nbsp;are&amp;nbsp;defined by mutual agreement. The initial&amp;nbsp;call&amp;nbsp;will be approximately&amp;nbsp;one hour. Following workshops will be around 4-6 hours.</v>
      </c>
      <c r="F112" t="str">
        <f>VLOOKUP(A112,Topics!A:G,5,FALSE)</f>
        <v>Geplante Lösung Predictive Demand Planning im Handel</v>
      </c>
      <c r="G112" t="str">
        <f>VLOOKUP(A112,Topics!A:H,8,FALSE)</f>
        <v>https://influence.sap.com/sap/ino/#campaign/3358</v>
      </c>
      <c r="H112" s="3" t="str">
        <f t="shared" si="3"/>
        <v>https://influence.sap.com/sap/ino/#campaign/3358</v>
      </c>
    </row>
    <row r="113" spans="1:8" ht="15">
      <c r="A113" s="34">
        <v>2023183</v>
      </c>
      <c r="B113">
        <v>161</v>
      </c>
      <c r="C113" t="str">
        <f>VLOOKUP(B113,'AKs (Stand Juni 2022)'!A:B,2,FALSE)</f>
        <v>AK Master Data Management, Data Quality und Data Governance</v>
      </c>
      <c r="D113" t="str">
        <f>IF(ISERROR(VLOOKUP(A113,Topics!$A:$B,2,FALSE)),"",VLOOKUP(A113,Topics!$A:$B,2,FALSE))</f>
        <v xml:space="preserve">Data replication and data quality validation for Industry cloud solutions </v>
      </c>
      <c r="E113" t="str">
        <f>VLOOKUP(A113,Topics!A:E,4,FALSE)</f>
        <v>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ready-to-use integration flows&amp;nbsp;&amp;nbsp; &amp;nbsp; &amp;bull; Reduce cost of integration by using standard SAP MDG compliant data models&amp;nbsp;&amp;nbsp; &amp;nbsp; &amp;bull; Improve data quality by validating inbound data for common pattern based on context&amp;nbsp; &amp;nbsp; &amp;bull; Simplify operation with CRUN integration An important capability of data ingestion for industry cloud solutions is to improve data quality by validating the source, structure, syntax and content of all inbound data so it can be successfully consumed by all industry cloud services. &amp;nbsp;Our goal is to improve customer trust in data and guarantee successful data consumption in the cloud.&amp;nbsp; SAP Product in Focusdata ingestion for industry cloud solutions Project Goals and ActivitiesData ingestion for industry cloud is currently used by several industry cloud solutions. &amp;nbsp;We want to simplify data integration, streamline data acquisition and improve overall data quality. &amp;nbsp; Therefore, we are looking for customers who have integrated native cloud services with SAP on-premise data, customers using existing industry cloud solution or customers interested in the adoption of industry cloud in the near future to work with SAP development to define, validate, and test the additional capabilities for data ingestion and data quality improvements.&amp;nbsp; The current co-innovation topics concentrate on data integration and data validation (schema validation, code list validation, referential integrity validation etc.)&amp;nbsp; The targeted roles are IT administrators,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113" t="str">
        <f>VLOOKUP(A113,Topics!A:G,5,FALSE)</f>
        <v>Datenreplikation und Datenqualitätsvalidierung für Branchen-Cloud-Lösungen</v>
      </c>
      <c r="G113" t="str">
        <f>VLOOKUP(A113,Topics!A:H,8,FALSE)</f>
        <v>https://influence.sap.com/sap/ino/#campaign/3371</v>
      </c>
      <c r="H113" s="3" t="str">
        <f t="shared" si="3"/>
        <v>https://influence.sap.com/sap/ino/#campaign/3371</v>
      </c>
    </row>
    <row r="114" spans="1:8" ht="15">
      <c r="A114" s="34">
        <v>2023184</v>
      </c>
      <c r="B114">
        <v>161</v>
      </c>
      <c r="C114" t="str">
        <f>VLOOKUP(B114,'AKs (Stand Juni 2022)'!A:B,2,FALSE)</f>
        <v>AK Master Data Management, Data Quality und Data Governance</v>
      </c>
      <c r="D114" t="str">
        <f>IF(ISERROR(VLOOKUP(A114,Topics!$A:$B,2,FALSE)),"",VLOOKUP(A114,Topics!$A:$B,2,FALSE))</f>
        <v xml:space="preserve">Data Extensibility for Industry Cloud Solutions </v>
      </c>
      <c r="E114" t="str">
        <f>VLOOKUP(A114,Topics!A:E,4,FALSE)</f>
        <v>Topic Description Data ingestion is an important aspect of any modern cloud data platform. &amp;nbsp;It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 to use integration flows&amp;nbsp;&amp;nbsp; &amp;nbsp; &amp;bull; Reduce cost of integration by using standard MDG compliant data models&amp;nbsp;&amp;nbsp; &amp;nbsp; &amp;bull; Improve data quality by validating inbound data for common pattern based on context&amp;nbsp; &amp;nbsp; &amp;bull; Simplify operation with CRUN integration 90% or more of the current on-premises installations have some type of customer enhancement and custom data. &amp;nbsp; Customers need a way to extend data and functionality within the Industry Cloud and bring their own differentiators specific business processes. &amp;nbsp;The first step is to allows data ingestion pipelines to be extended and custom fields be acquired in the cloud. Project Goals and ActivitiesData ingestion for industry cloud is currently used by several industry cloud solutions. &amp;nbsp;We want to simplify data integration, streamline data acquisition and improve overall data quality. &amp;nbsp; Extensibility and specifically data extensibility have always been an important part of SAP solutions. &amp;nbsp;Almost every SAP implementation is customized to meet specific customer's need and the data models, business processes and UI are extended based on the customer's requests.&amp;nbsp; Data ingestion for industry cloud provides a shared data foundation for all industry cloud services that will also support customer specific extensions.&amp;nbsp; For this project we are looking for customers who have the need to ingest specific data sets that support unique customization per customer. &amp;nbsp;More specifically, customers who have integrated native cloud services with SAP on-premise data, customers using existing industry cloud solution or customers interested adoption industry cloud in the near future The current co-innovation topics concentrate on the ingestion and replication of data / master data with extended field.&amp;nbsp; The targeted roles are IT administrator,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sessions.&amp;nbsp;SAP Product in Focusdata ingestion for industry cloud solutionsFormat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114" t="str">
        <f>VLOOKUP(A114,Topics!A:G,5,FALSE)</f>
        <v>Datenerweiterbarkeit für Branchen-Cloud-Lösungen</v>
      </c>
      <c r="G114" t="str">
        <f>VLOOKUP(A114,Topics!A:H,8,FALSE)</f>
        <v>https://influence.sap.com/sap/ino/#campaign/3372</v>
      </c>
      <c r="H114" s="3" t="str">
        <f t="shared" si="3"/>
        <v>https://influence.sap.com/sap/ino/#campaign/3372</v>
      </c>
    </row>
    <row r="115" spans="1:8" ht="15">
      <c r="A115">
        <v>2023144</v>
      </c>
      <c r="B115">
        <v>162</v>
      </c>
      <c r="C115" t="str">
        <f>VLOOKUP(B115,'AKs (Stand Juni 2022)'!A:B,2,FALSE)</f>
        <v>AK Medien (IS-M)</v>
      </c>
      <c r="D115" t="str">
        <f>IF(ISERROR(VLOOKUP(A115,Topics!$A:$B,2,FALSE)),"",VLOOKUP(A115,Topics!$A:$B,2,FALSE))</f>
        <v>Analytics Vision for SAP Emarsys Customer Engagement</v>
      </c>
      <c r="E115" t="str">
        <f>VLOOKUP(A115,Topics!A:E,4,FALSE)</f>
        <v xml:space="preserve">Project Description We are working on our next Analytics Vision providing future reporting capabilities, and in this project we would like to get your feedback and validation of our prototype. With your contribution, we will be able to iterate on our concept and shape the future of our analytical landscape. We welcome any applicants regardless of their analytics maturity. SAP Product(s) in FocusSAP Emarsys Customer Engagement Project Goals and Activities Our goal is to validate our new prototype  You can click through our new analytics prototype We will ask basic questions about your impression  Format of Engagement (Activities) &amp;amp; Estimated Effort for Participants  One video conference call, 60 minutes&amp;nbsp; </v>
      </c>
      <c r="F115" t="str">
        <f>VLOOKUP(A115,Topics!A:G,5,FALSE)</f>
        <v>Analytics Vision für SAP Emarsys Customer Engagement</v>
      </c>
      <c r="G115" t="str">
        <f>VLOOKUP(A115,Topics!A:H,8,FALSE)</f>
        <v>https://influence.sap.com/sap/ino/#campaign/3352</v>
      </c>
      <c r="H115" s="3" t="str">
        <f t="shared" si="3"/>
        <v>https://influence.sap.com/sap/ino/#campaign/3352</v>
      </c>
    </row>
    <row r="116" spans="1:8" ht="15">
      <c r="A116">
        <v>20231115</v>
      </c>
      <c r="B116">
        <v>167</v>
      </c>
      <c r="C116" t="str">
        <f>VLOOKUP(B116,'AKs (Stand Juni 2022)'!A:B,2,FALSE)</f>
        <v>AK Qualitätsmanagement (QM)</v>
      </c>
      <c r="D116" t="str">
        <f>IF(ISERROR(VLOOKUP(A116,Topics!$A:$B,2,FALSE)),"",VLOOKUP(A116,Topics!$A:$B,2,FALSE))</f>
        <v>N-tier batch traceability in SAP Business Network for Supply Chain</v>
      </c>
      <c r="E116" t="str">
        <f>VLOOKUP(A116,Topics!A:E,4,FALSE)</f>
        <v xml:space="preserve">Project Description This Customer Engagement Initiative aims at evaluating the integration of SAP Business Network for Supply Chain and SAP Business Network Material Traceability to extend end to end traceability capabilities of batch-managed and serialized products in an n-tier supply chain. As a customer of SAP Business Network for Supply Chain you already collaborate with your suppliers on the network to facilitate supply chain processes. With increasing demands for product traceability, driven by supply chain disruptions or regulatory requirements, you now want to extend the collaboration by capturing product focused traceability data from your supply chain partners. This starts with your direct suppliers and contract manufacturers and spans further to your n-tier suppliers. Existing connections with your supply chain partners established on SAP Business Network should be leveraged to reduce your suppliers&amp;rsquo; efforts and lower the barriers for sharing traceability data. During the Customer Engagement Initiative we want to evaluate the following challenges and requirements and discuss how SAP Business Network can support you with these. Challenges:  In a regulated environment companies need to prove to their customers and authorities the origin of a product and its components Attributes like certifications for ESG have to be provided along with the products that are being sold (no child labor, fair trade, social/ethical standards) Product genealogies can consist of many batch-managed and serialized products. In discrete manufacturing, multi-level component hierarchies of serialized components and batches are common&amp;nbsp; In case of a product issue of an input material, companies may not know which products are affected and therefore face higher costs for recalls. A lot of manual work is required to identify all affected items&amp;nbsp; Product issues need to be communicated quickly to the supply chain partners. The longer it takes to inform supply chain partners while the issue spreads along the chain, the higher the cost.&amp;nbsp;  Requirements:  Understand which batches and serialized products are part of the product (e.g. origin of inputs) Gain insights into the attributes of the used serialized products or batches Trigger pinpoint recalls based on specific serial numbers or batches Alert supply chain partners about product issues and support recall activities Leverage already existing connections to supply chain partners and the data they provide in purchase processes  SAP Products in Focus:  SAP Business Network for Supply Chain SAP Ariba Supply Chain Collaboration </v>
      </c>
      <c r="F116" t="str">
        <f>VLOOKUP(A116,Topics!A:G,5,FALSE)</f>
        <v>N-stufige Chargenrückverfolgbarkeit in SAP Business Network for Supply Chain</v>
      </c>
      <c r="G116" t="str">
        <f>VLOOKUP(A116,Topics!A:H,8,FALSE)</f>
        <v>https://influence.sap.com/sap/ino/#campaign/3393</v>
      </c>
      <c r="H116" s="3" t="str">
        <f t="shared" si="3"/>
        <v>https://influence.sap.com/sap/ino/#campaign/3393</v>
      </c>
    </row>
    <row r="117" spans="1:8" ht="15">
      <c r="A117">
        <v>2023133</v>
      </c>
      <c r="B117">
        <v>171</v>
      </c>
      <c r="C117" t="str">
        <f>VLOOKUP(B117,'AKs (Stand Juni 2022)'!A:B,2,FALSE)</f>
        <v>AK Security &amp; Vulnerability Management</v>
      </c>
      <c r="D117" t="str">
        <f>IF(ISERROR(VLOOKUP(A117,Topics!$A:$B,2,FALSE)),"",VLOOKUP(A117,Topics!$A:$B,2,FALSE))</f>
        <v>Augmented Access Control - Access made simpler and more secure</v>
      </c>
      <c r="E117" t="str">
        <f>VLOOKUP(A117,Topics!A:E,4,FALSE)</f>
        <v>Project DescriptionThe Augmented Access Control (AAC) provides scalable, dynamic, and user-centric access control for simple and secure system access in times of accelerated digital transformation. AAC and SAP Innovation Center Network (ICN) are looking to leverage Artificial Intelligence and Natural Language Processing with customers&amp;rsquo; own data to streamline the access control process for both approvers and approval seekers. Focus of the project:  Leverage machine learning in providing context-relevant access role recommendations.&amp;nbsp; Improve efficiency and accuracy in the decision-making process within access control to prevent any over-provisioning of access and reduce risk of data breaches. Ensure a scalable solution to meet current and future demands while being compliant.  You can find more information about Augmented Access Control here:&amp;nbsp;https://dam.sap.com/mac/app/e/pdf/preview/embed/eGmYTrU?ltr=a&amp;amp;rc=10&amp;nbsp; SAP Product(s) in FocusSAP Identity &amp;amp; Access Governance (cloud + hybrid landscape solution), preferred solutionSAP Access Control (on premise) Project Goals and ActivitiesCo-explore scenarios identifying possible pain points through customer engagement whilst validating customer use-cases. The SAP ICN team is looking for innovative customers to jointly explore and drill down into the business opportunities unlocked by Augmented Access Control within the SAP ecosystem. Format of Engagement (Activities) &amp;amp; Estimated Effort for Participants  Initial Call: 1 hour Deep dive workshop for one use case: 3 hours Questions and further discussion (optional): 1 hour / email Testing activities Validation and feedback: 1 hour  Estimated Duration of the project: 2 &amp;ndash; 4 months</v>
      </c>
      <c r="F117" t="str">
        <f>VLOOKUP(A117,Topics!A:G,5,FALSE)</f>
        <v>Erweiterte Zugriffskontrolle – einfacher und sicherer Zugriff</v>
      </c>
      <c r="G117" t="str">
        <f>VLOOKUP(A117,Topics!A:H,8,FALSE)</f>
        <v>https://influence.sap.com/sap/ino/#campaign/3346</v>
      </c>
      <c r="H117" s="3" t="str">
        <f t="shared" si="3"/>
        <v>https://influence.sap.com/sap/ino/#campaign/3346</v>
      </c>
    </row>
    <row r="118" spans="1:8" ht="15">
      <c r="A118">
        <v>2023148</v>
      </c>
      <c r="B118">
        <v>171</v>
      </c>
      <c r="C118" t="str">
        <f>VLOOKUP(B118,'AKs (Stand Juni 2022)'!A:B,2,FALSE)</f>
        <v>AK Security &amp; Vulnerability Management</v>
      </c>
      <c r="D118" t="str">
        <f>IF(ISERROR(VLOOKUP(A118,Topics!$A:$B,2,FALSE)),"",VLOOKUP(A118,Topics!$A:$B,2,FALSE))</f>
        <v>Auth-X: Consistent, Context-aware, dynamic authorizations for hybrid IT landscapes</v>
      </c>
      <c r="E118" t="str">
        <f>VLOOKUP(A118,Topics!A:E,4,FALSE)</f>
        <v>Project DescriptionOrganizations worldwide face increasingly volatile and challenging business environments, and need to be more flexible than ever.&amp;nbsp;IT landscapes are likely to grow in complexity, but lack an aligned authorization paradigm with central administration already today. Moreover, classic authorization paradigms may not always be sufficient to cater to complex data provisioning restrictions internationally, or support sudden changes in business environment. This project aims to conceptualize a solution for providing central, consistent, and dynamic decisions in hybrid landscapes. &amp;nbsp; Project Goals and Activities  understand pain points concerning authorizations in hybrid landscapes and gauge the relevance of a solution for SAP customers collect use cases and scenarios identify and describe functional and operational qualities a solution should provide prioritize potential features  Format of Engagement (Activities)  Initial Call: one hour 1:1 workshop to gather use cases and scenarios (remote) 1:1 workshop to validate potential features&amp;nbsp; Closing Call: one hour  Initiative Duration:&amp;nbsp;2-4 months</v>
      </c>
      <c r="F118" t="str">
        <f>VLOOKUP(A118,Topics!A:G,5,FALSE)</f>
        <v>Auth-X: Konsistente, kontextabhängige, dynamische Berechtigungen für hybride IT-Landschaften</v>
      </c>
      <c r="G118" t="str">
        <f>VLOOKUP(A118,Topics!A:H,8,FALSE)</f>
        <v>https://influence.sap.com/sap/ino/#campaign/3354</v>
      </c>
      <c r="H118" s="3" t="str">
        <f t="shared" si="3"/>
        <v>https://influence.sap.com/sap/ino/#campaign/3354</v>
      </c>
    </row>
    <row r="119" spans="1:8" ht="15">
      <c r="A119">
        <v>2023149</v>
      </c>
      <c r="B119">
        <v>171</v>
      </c>
      <c r="C119" t="str">
        <f>VLOOKUP(B119,'AKs (Stand Juni 2022)'!A:B,2,FALSE)</f>
        <v>AK Security &amp; Vulnerability Management</v>
      </c>
      <c r="D119" t="str">
        <f>IF(ISERROR(VLOOKUP(A119,Topics!$A:$B,2,FALSE)),"",VLOOKUP(A119,Topics!$A:$B,2,FALSE))</f>
        <v>UI Level Data Masking in SAP S/4HANA Cloud, public edition</v>
      </c>
      <c r="E119" t="str">
        <f>VLOOKUP(A119,Topics!A:E,4,FALSE)</f>
        <v>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v>
      </c>
      <c r="F119" t="str">
        <f>VLOOKUP(A119,Topics!A:G,5,FALSE)</f>
        <v>UI Level Data Masking in SAP S/4HANA Cloud, public edition</v>
      </c>
      <c r="G119" t="str">
        <f>VLOOKUP(A119,Topics!A:H,8,FALSE)</f>
        <v>https://influence.sap.com/sap/ino/#campaign/3355</v>
      </c>
      <c r="H119" s="3" t="str">
        <f t="shared" si="3"/>
        <v>https://influence.sap.com/sap/ino/#campaign/3355</v>
      </c>
    </row>
    <row r="120" spans="1:8" ht="15">
      <c r="A120">
        <v>2023170</v>
      </c>
      <c r="B120">
        <v>171</v>
      </c>
      <c r="C120" t="str">
        <f>VLOOKUP(B120,'AKs (Stand Juni 2022)'!A:B,2,FALSE)</f>
        <v>AK Security &amp; Vulnerability Management</v>
      </c>
      <c r="D120" t="str">
        <f>IF(ISERROR(VLOOKUP(A120,Topics!$A:$B,2,FALSE)),"",VLOOKUP(A120,Topics!$A:$B,2,FALSE))</f>
        <v>“Decentralized Network Enablement” or “How to join dataspaces”</v>
      </c>
      <c r="E120" t="str">
        <f>VLOOKUP(A120,Topics!A:E,4,FALSE)</f>
        <v xml:space="preserve">Project DescriptionData sharing beyond company borders is needed to increase the value of data significantly. But most companies are reluctant to share their data because they fear to lose their competitive advantage or see the risk of misusage. So, a new approach for data sharing is needed to make the data economy become a reality. The new approach is based on the preliminary work of GAIA-X and the International Data Space Association (IDSA) and aims for decentralized data sovereign networks. Data sovereignty means that every partner of the network who provides data retains control of its data and decides who is when and where and under what conditions involved in the data exchange. A first realization of such a decentralized data sovereign network is currently built up with Catena-X for the automotive industry. However, further networks in other industries are already discussed and will follow. SAP wants to enable their customers to participate in such decentralized data sovereign networks. For this, we currently develop new services to help you  to onboard to such networks, to ensure a data sovereign data exchange (data space integration), digitally describe your data (digital twin foundation) and to ensure self-sovereign identity (SSI).  Project Goals and Activities  understand customers' needs and challenges collect use cases and scenarios identify and describe functional and operational qualities a solution should provide prioritize potential features  Format of Engagement (Activities)  Initial Call: one hour 1:1 workshop to gather use cases and scenarios (remote) 1:1 workshop to validate potential features&amp;nbsp; Closing Call: one hour </v>
      </c>
      <c r="F120" t="str">
        <f>VLOOKUP(A120,Topics!A:G,5,FALSE)</f>
        <v>Teilnahme an dezentralen datensouveränen  Netzwerken (Dataspaces)</v>
      </c>
      <c r="G120" t="str">
        <f>VLOOKUP(A120,Topics!A:H,8,FALSE)</f>
        <v>https://influence.sap.com/sap/ino/#campaign/3408</v>
      </c>
      <c r="H120" s="3" t="str">
        <f t="shared" si="3"/>
        <v>https://influence.sap.com/sap/ino/#campaign/3408</v>
      </c>
    </row>
    <row r="121" spans="1:8" ht="15">
      <c r="A121">
        <v>2023199</v>
      </c>
      <c r="B121">
        <v>171</v>
      </c>
      <c r="C121" t="str">
        <f>VLOOKUP(B121,'AKs (Stand Juni 2022)'!A:B,2,FALSE)</f>
        <v>AK Security &amp; Vulnerability Management</v>
      </c>
      <c r="D121" t="str">
        <f>IF(ISERROR(VLOOKUP(A121,Topics!$A:$B,2,FALSE)),"",VLOOKUP(A121,Topics!$A:$B,2,FALSE))</f>
        <v>Simplifying our Identity Access Management in the Intelligent Enterprise - but what do you think?</v>
      </c>
      <c r="E121" t="str">
        <f>VLOOKUP(A121,Topics!A:E,4,FALSE)</f>
        <v>Project DescriptionWith the Suite Quality for Identity and Access Management (IAM) as part of the Intelligent Enterprise we are working on establishing architectures and tools to allow you (our customers) an easier use of our apps and the management of your identities and their access in a secure way. We are designing ways to allow different IAM approaches for you like:  on-premise only on-premise driven hybrid&amp;nbsp; cloud driven hybrid cloud only  SAP Product(s) in Focus:The SAP Cloud Identity Services as key component allow different variants of such setups but also SAP Access Control, SAP Identity Management, SAP Cloud Identity Access Governance can be part of the landscape. The underlying technologies like SAML2, OIDC or SCIM harmonize the ways to use our solutions across the SAP portfolio. In this project we would like to share what we are working on in regard to reference architectures, our planned way forward and we would like to get your feedback.&amp;nbsp; Project Goals and Activities:  Identify existing pain points Validate concepts  Format of Engagement (Activities) &amp;amp; Estimated Effort for Participants:   Initial Call Workshops depending on availability Video conferences at manageable intervals Closing Call   Estimated effort: 5-8 hours</v>
      </c>
      <c r="F121" t="str">
        <f>VLOOKUP(A121,Topics!A:G,5,FALSE)</f>
        <v>Vereinfachung unserer Identitäts- u. Zugriffsverwaltung im intelligenten Unternehmen-was denken Sie?</v>
      </c>
      <c r="G121" t="str">
        <f>VLOOKUP(A121,Topics!A:H,8,FALSE)</f>
        <v>https://influence.sap.com/sap/ino/#campaign/3380</v>
      </c>
      <c r="H121" s="3" t="str">
        <f t="shared" si="3"/>
        <v>https://influence.sap.com/sap/ino/#campaign/3380</v>
      </c>
    </row>
    <row r="122" spans="1:8" ht="15">
      <c r="A122">
        <v>2023131</v>
      </c>
      <c r="B122">
        <v>172</v>
      </c>
      <c r="C122" t="str">
        <f>VLOOKUP(B122,'AKs (Stand Juni 2022)'!A:B,2,FALSE)</f>
        <v>AK Servicemanagement</v>
      </c>
      <c r="D122" t="str">
        <f>IF(ISERROR(VLOOKUP(A122,Topics!$A:$B,2,FALSE)),"",VLOOKUP(A122,Topics!$A:$B,2,FALSE))</f>
        <v>SAP Field Service Management - Service Map</v>
      </c>
      <c r="E122" t="str">
        <f>VLOOKUP(A122,Topics!A:E,4,FALSE)</f>
        <v>Description of Planned Project Planning of service orders through a Map based solution provides companies geospatial insights into their business data which helps optimize the overall service management process. We would like to understand your end to end business process regarding your map based planning needs. &amp;nbsp; SAP Product(s) in Focus SAP Field Service Management &amp;nbsp; Project Goals and Activities We would like to focus on identifying your use cases around:   Map based planning (manual/auto scheduling) Route visualization and optimization Managing Service regions , etc.   While understanding your business process, we would also like to validate our existing designs or incorporate any feedback in our current solution. &amp;nbsp;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122" t="str">
        <f>VLOOKUP(A122,Topics!A:G,5,FALSE)</f>
        <v>Kartenbasierte Planung in SAP Field Service Management</v>
      </c>
      <c r="G122" t="str">
        <f>VLOOKUP(A122,Topics!A:H,8,FALSE)</f>
        <v>https://influence.sap.com/sap/ino/#campaign/3344</v>
      </c>
      <c r="H122" s="3" t="str">
        <f t="shared" si="3"/>
        <v>https://influence.sap.com/sap/ino/#campaign/3344</v>
      </c>
    </row>
    <row r="123" spans="1:8" ht="15">
      <c r="A123">
        <v>2023173</v>
      </c>
      <c r="B123">
        <v>172</v>
      </c>
      <c r="C123" t="str">
        <f>VLOOKUP(B123,'AKs (Stand Juni 2022)'!A:B,2,FALSE)</f>
        <v>AK Servicemanagement</v>
      </c>
      <c r="D123" t="str">
        <f>IF(ISERROR(VLOOKUP(A123,Topics!$A:$B,2,FALSE)),"",VLOOKUP(A123,Topics!$A:$B,2,FALSE))</f>
        <v>SAP Sales &amp; Service Cloud Integration</v>
      </c>
      <c r="E123" t="str">
        <f>VLOOKUP(A123,Topics!A:E,4,FALSE)</f>
        <v>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v>
      </c>
      <c r="F123" t="str">
        <f>VLOOKUP(A123,Topics!A:G,5,FALSE)</f>
        <v>SAP Sales &amp; Service Cloud Integration</v>
      </c>
      <c r="G123" t="str">
        <f>VLOOKUP(A123,Topics!A:H,8,FALSE)</f>
        <v>https://influence.sap.com/sap/ino/#campaign/3403</v>
      </c>
      <c r="H123" s="3" t="str">
        <f aca="true" t="shared" si="4" ref="H123:H154">HYPERLINK(G123,G123)</f>
        <v>https://influence.sap.com/sap/ino/#campaign/3403</v>
      </c>
    </row>
    <row r="124" spans="1:8" ht="15">
      <c r="A124">
        <v>20231100</v>
      </c>
      <c r="B124">
        <v>172</v>
      </c>
      <c r="C124" t="str">
        <f>VLOOKUP(B124,'AKs (Stand Juni 2022)'!A:B,2,FALSE)</f>
        <v>AK Servicemanagement</v>
      </c>
      <c r="D124" t="str">
        <f>IF(ISERROR(VLOOKUP(A124,Topics!$A:$B,2,FALSE)),"",VLOOKUP(A124,Topics!$A:$B,2,FALSE))</f>
        <v>SAP Service and Asset Manager - Creating the optimal Mobile Experience</v>
      </c>
      <c r="E124" t="str">
        <f>VLOOKUP(A124,Topics!A:E,4,FALSE)</f>
        <v>This SAP Customer Engagement Initiative project has the aim to investigate how the user experience of SAP Service and Asset Manager can be improved. The SAP Service and Asset Manager app mobilizes maintenance, field service and inventory management processes and provides a persona centric approach for end users.&amp;nbsp;&amp;nbsp;Each persona has a specific set of features and a unique user experience on how best to interact with the application depending on the business processes. We would like to research with our customers and partners how the usability of each persona can be enhanced to support best the work life of an end user. We are looking for contributors who share their feedback and work with us during workshops and user research activities to increase the overall experience for their frontline workers. SAP Product(s) in Focus SAP Service and Asset Manager &amp;nbsp; Project Goals and Activities  Gather requirements and use cases&amp;nbsp; Identify existing pain points&amp;nbsp; Validate concepts Prioritize potential features / processes&amp;nbsp;  Format of Engagement (Activities) &amp;amp; Estimated Effort for Participants  Initial Call&amp;nbsp; Customer site visits depending on availability&amp;nbsp; Workshops depending on availability Video conferences at manageable intervals Telephone conferences at manageable intervals&amp;nbsp; Usability testing Early prototype testing&amp;nbsp; Closing Call&amp;nbsp;  Estimated effort:&amp;nbsp;5 hours per month.</v>
      </c>
      <c r="F124" t="str">
        <f>VLOOKUP(A124,Topics!A:G,5,FALSE)</f>
        <v>SAP Service and Asset Manager - Die optimale Benutzerfreundlichkeit erschaffen</v>
      </c>
      <c r="G124" t="str">
        <f>VLOOKUP(A124,Topics!A:H,8,FALSE)</f>
        <v>https://influence.sap.com/sap/ino/#campaign/3381</v>
      </c>
      <c r="H124" s="3" t="str">
        <f t="shared" si="4"/>
        <v>https://influence.sap.com/sap/ino/#campaign/3381</v>
      </c>
    </row>
    <row r="125" spans="1:8" ht="15">
      <c r="A125">
        <v>20231117</v>
      </c>
      <c r="B125">
        <v>172</v>
      </c>
      <c r="C125" t="str">
        <f>VLOOKUP(B125,'AKs (Stand Juni 2022)'!A:B,2,FALSE)</f>
        <v>AK Servicemanagement</v>
      </c>
      <c r="D125" t="str">
        <f>IF(ISERROR(VLOOKUP(A125,Topics!$A:$B,2,FALSE)),"",VLOOKUP(A125,Topics!$A:$B,2,FALSE))</f>
        <v>Manage contractors in a crowd service platform within SAP Field Service Management</v>
      </c>
      <c r="E125" t="str">
        <f>VLOOKUP(A125,Topics!A:E,4,FALSE)</f>
        <v>Description of Planned Project A crowd service platform allows companies to onboard service partners/contractors, dispatch work orders and provides a platform to service partners to manage their work. This helps companies reduce their cost and increase customer satisfaction by outsourcing work. We would like to understand your end to end business process regarding your crowd planning needs. SAP Product in Focus SAP Field Service Management Project Goals and Activities Gather feedback for potential enhancements of capabilities in the SAP Crowd Service add-on to SAP Field Service Management to increase value for our customers even more. We would like to focus on identifying your use cases around:  Service Partner Onboarding requirement/documentation Partner management portal System for Partner to execute the work order  While understanding your business process, we would also like to validate our existing roadmap or incorporate feedback in our current solution. Format of Engagement (Activities) &amp;amp; Estimated Effort for Participants  Initial Call Customer site visits depending on availability Video conferences at manageable intervals Telephone conferences at manageable intervals Early prototype testing Closing Call  Estimated effort: 4 hours per month</v>
      </c>
      <c r="F125" t="str">
        <f>VLOOKUP(A125,Topics!A:G,5,FALSE)</f>
        <v>Verwaltung von Vertragspartnern auf einer Crowd-Service-Plattform in SAP Field Service Management</v>
      </c>
      <c r="G125" t="str">
        <f>VLOOKUP(A125,Topics!A:H,8,FALSE)</f>
        <v>https://influence.sap.com/sap/ino/#campaign/3395</v>
      </c>
      <c r="H125" s="3" t="str">
        <f t="shared" si="4"/>
        <v>https://influence.sap.com/sap/ino/#campaign/3395</v>
      </c>
    </row>
    <row r="126" spans="1:8" ht="15">
      <c r="A126">
        <v>20231115</v>
      </c>
      <c r="B126">
        <v>174</v>
      </c>
      <c r="C126" t="str">
        <f>VLOOKUP(B126,'AKs (Stand Juni 2022)'!A:B,2,FALSE)</f>
        <v>AK Supply Chain Management (SCM)</v>
      </c>
      <c r="D126" t="str">
        <f>IF(ISERROR(VLOOKUP(A126,Topics!$A:$B,2,FALSE)),"",VLOOKUP(A126,Topics!$A:$B,2,FALSE))</f>
        <v>N-tier batch traceability in SAP Business Network for Supply Chain</v>
      </c>
      <c r="E126" t="str">
        <f>VLOOKUP(A126,Topics!A:E,4,FALSE)</f>
        <v xml:space="preserve">Project Description This Customer Engagement Initiative aims at evaluating the integration of SAP Business Network for Supply Chain and SAP Business Network Material Traceability to extend end to end traceability capabilities of batch-managed and serialized products in an n-tier supply chain. As a customer of SAP Business Network for Supply Chain you already collaborate with your suppliers on the network to facilitate supply chain processes. With increasing demands for product traceability, driven by supply chain disruptions or regulatory requirements, you now want to extend the collaboration by capturing product focused traceability data from your supply chain partners. This starts with your direct suppliers and contract manufacturers and spans further to your n-tier suppliers. Existing connections with your supply chain partners established on SAP Business Network should be leveraged to reduce your suppliers&amp;rsquo; efforts and lower the barriers for sharing traceability data. During the Customer Engagement Initiative we want to evaluate the following challenges and requirements and discuss how SAP Business Network can support you with these. Challenges:  In a regulated environment companies need to prove to their customers and authorities the origin of a product and its components Attributes like certifications for ESG have to be provided along with the products that are being sold (no child labor, fair trade, social/ethical standards) Product genealogies can consist of many batch-managed and serialized products. In discrete manufacturing, multi-level component hierarchies of serialized components and batches are common&amp;nbsp; In case of a product issue of an input material, companies may not know which products are affected and therefore face higher costs for recalls. A lot of manual work is required to identify all affected items&amp;nbsp; Product issues need to be communicated quickly to the supply chain partners. The longer it takes to inform supply chain partners while the issue spreads along the chain, the higher the cost.&amp;nbsp;  Requirements:  Understand which batches and serialized products are part of the product (e.g. origin of inputs) Gain insights into the attributes of the used serialized products or batches Trigger pinpoint recalls based on specific serial numbers or batches Alert supply chain partners about product issues and support recall activities Leverage already existing connections to supply chain partners and the data they provide in purchase processes  SAP Products in Focus:  SAP Business Network for Supply Chain SAP Ariba Supply Chain Collaboration </v>
      </c>
      <c r="F126" t="str">
        <f>VLOOKUP(A126,Topics!A:G,5,FALSE)</f>
        <v>N-stufige Chargenrückverfolgbarkeit in SAP Business Network for Supply Chain</v>
      </c>
      <c r="G126" t="str">
        <f>VLOOKUP(A126,Topics!A:H,8,FALSE)</f>
        <v>https://influence.sap.com/sap/ino/#campaign/3393</v>
      </c>
      <c r="H126" s="3" t="str">
        <f t="shared" si="4"/>
        <v>https://influence.sap.com/sap/ino/#campaign/3393</v>
      </c>
    </row>
    <row r="127" spans="1:8" ht="15">
      <c r="A127">
        <v>2023188</v>
      </c>
      <c r="B127">
        <v>174</v>
      </c>
      <c r="C127" t="str">
        <f>VLOOKUP(B127,'AKs (Stand Juni 2022)'!A:B,2,FALSE)</f>
        <v>AK Supply Chain Management (SCM)</v>
      </c>
      <c r="D127" t="str">
        <f>IF(ISERROR(VLOOKUP(A127,Topics!$A:$B,2,FALSE)),"",VLOOKUP(A127,Topics!$A:$B,2,FALSE))</f>
        <v>SAP Business Network integration with MS-Teams</v>
      </c>
      <c r="E127" t="str">
        <f>VLOOKUP(A127,Topics!A:E,4,FALSE)</f>
        <v>Project DescriptionSAP Business Network integration with MS-Teams will enable Trading partners on the Business Network to have the following.a. Receive notifications &amp;amp; messages for enhanced collaborationb. Exchange digital documents for collaboration via MS-Teams. Any document on the network like a Purchase Order, Inventory Forecast, Invoice, Advanced Shipping Notice, Order Confirmation can be shared between the Trading partners via MS-Teams. This allows the end users to stay within their current&amp;nbsp; business context and continue collaboration on MS-Teams. However, for some actions the user will be directed to the Trading Partner portal with the document in context.c. Have a chatbot that can help answer contextual questions depending on which screen within the Trading Partner Portal the user is on. This creates a channel to get quick answers to questions that a Trading partner may have.SAP Product(s) in FocusSAP Business Network for Supply ChainProject Goals and ActivitiesThe engagement between the customers' and SAP Business Network product team is meant to explore and validate the use cases for integration with MS-Teams. This will also validate which kind of Trading partners are likely to adopt such a solution, if provided in future. The participants should be knowledgeable in one of the above products and how they currently conduct their business using SAP Business Network.Format of Engagement (Activities) &amp;amp; Estimated Effort for Participants&amp;bull;Initial Call: one hour to introduce the topic&amp;bull;Telephone/Video conferences once a month for one hour (virtual)&amp;bull;Early prototype testing to validate the use cases, if prototype is available - 2 hour workshop&amp;bull;Closing Call: one hour</v>
      </c>
      <c r="F127" t="str">
        <f>VLOOKUP(A127,Topics!A:G,5,FALSE)</f>
        <v>SAP Business Network Integration mit Microsoft Teams</v>
      </c>
      <c r="G127" t="str">
        <f>VLOOKUP(A127,Topics!A:H,8,FALSE)</f>
        <v>https://influence.sap.com/sap/ino/#campaign/3375</v>
      </c>
      <c r="H127" s="3" t="str">
        <f t="shared" si="4"/>
        <v>https://influence.sap.com/sap/ino/#campaign/3375</v>
      </c>
    </row>
    <row r="128" spans="1:8" ht="15">
      <c r="A128">
        <v>2023140</v>
      </c>
      <c r="B128">
        <v>176</v>
      </c>
      <c r="C128" t="str">
        <f>VLOOKUP(B128,'AKs (Stand Juni 2022)'!A:B,2,FALSE)</f>
        <v>AK Vertrieb/Sales</v>
      </c>
      <c r="D128" t="str">
        <f>IF(ISERROR(VLOOKUP(A128,Topics!$A:$B,2,FALSE)),"",VLOOKUP(A128,Topics!$A:$B,2,FALSE))</f>
        <v xml:space="preserve">SAP Intelligent Product Recommendation </v>
      </c>
      <c r="E128" t="str">
        <f>VLOOKUP(A128,Topics!A:E,4,FALSE)</f>
        <v>The initiative: SAP is planning a new Industry Cloud application under the name of SAP Intelligent Product Recommendation.&amp;nbsp; This application will leverage Artificial Intelligence (AI) and Machine Learning (ML) to streamline the product selection and configuration process for complex configurable products. The solution is planned to benefit manufacturers by reducing training requirements for sales reps, reducing time to generate sales quotes, and allow true customer self-service in commerce scenarios.&amp;nbsp; The application is planned to have standard integration with SAP S/4HANA, SAP Commerce Cloud and SAP CPQ and SAP ERP.&amp;nbsp; To ensure that we have a solution that adds significant value, we would like to involve customers to validate requirements, help prioritize the backlog items, test UIs, join monthly sprint review calls, etc. for the next release.&amp;nbsp; We would also like to validate scenarios for S/4HANA.&amp;nbsp; We want you, your ideas and requirements to validate the scope and the roadmap of this product to build together the next generation buying experience for complex and configurable products. Focus topics of this imitative:  Shift the sales experience from product centric to customer centric Needs-based guided selling powered by AI Sales Enablement: provide sellers with what they need to engage their target buyers Buyer Enablement: enable enterprise customers who prefer a seller-free buying experience to make more informed decisions and finding the right products and solutions for given needs&amp;nbsp;  What is in for you?  Gain early insights into the vision and roadmap for the application Provide requirements and feedback directly to the product team in order to guide the future roadmap for the application&amp;nbsp; Gain insights into AI/ML and how these innovative technologies can be used to add value to business processes that are critical for manufacturers Establish a direct line of communication to the product development organization&amp;nbsp; Be amongst the first to take new functionality into production  Format of Engagement (Activities) &amp;amp; Estimated Effort for Participants  Kickoff Call in early 2023: 1.5 hour Bi-weekly concept &amp;amp; requirements meetings: 1 hour Monthly review and feedback: 2 hours Closing Call  Estimated effort: up to 4 hours per month. Effort is customer individual and depends on the level of engagement.</v>
      </c>
      <c r="F128" t="str">
        <f>VLOOKUP(A128,Topics!A:G,5,FALSE)</f>
        <v>SAP Intelligent Product Recommendation - SAP IPR</v>
      </c>
      <c r="G128" t="str">
        <f>VLOOKUP(A128,Topics!A:H,8,FALSE)</f>
        <v>https://influence.sap.com/sap/ino/#campaign/3350</v>
      </c>
      <c r="H128" s="3" t="str">
        <f t="shared" si="4"/>
        <v>https://influence.sap.com/sap/ino/#campaign/3350</v>
      </c>
    </row>
    <row r="129" spans="1:8" ht="15">
      <c r="A129">
        <v>2023144</v>
      </c>
      <c r="B129">
        <v>176</v>
      </c>
      <c r="C129" t="str">
        <f>VLOOKUP(B129,'AKs (Stand Juni 2022)'!A:B,2,FALSE)</f>
        <v>AK Vertrieb/Sales</v>
      </c>
      <c r="D129" t="str">
        <f>IF(ISERROR(VLOOKUP(A129,Topics!$A:$B,2,FALSE)),"",VLOOKUP(A129,Topics!$A:$B,2,FALSE))</f>
        <v>Analytics Vision for SAP Emarsys Customer Engagement</v>
      </c>
      <c r="E129" t="str">
        <f>VLOOKUP(A129,Topics!A:E,4,FALSE)</f>
        <v xml:space="preserve">Project Description We are working on our next Analytics Vision providing future reporting capabilities, and in this project we would like to get your feedback and validation of our prototype. With your contribution, we will be able to iterate on our concept and shape the future of our analytical landscape. We welcome any applicants regardless of their analytics maturity. SAP Product(s) in FocusSAP Emarsys Customer Engagement Project Goals and Activities Our goal is to validate our new prototype  You can click through our new analytics prototype We will ask basic questions about your impression  Format of Engagement (Activities) &amp;amp; Estimated Effort for Participants  One video conference call, 60 minutes&amp;nbsp; </v>
      </c>
      <c r="F129" t="str">
        <f>VLOOKUP(A129,Topics!A:G,5,FALSE)</f>
        <v>Analytics Vision für SAP Emarsys Customer Engagement</v>
      </c>
      <c r="G129" t="str">
        <f>VLOOKUP(A129,Topics!A:H,8,FALSE)</f>
        <v>https://influence.sap.com/sap/ino/#campaign/3352</v>
      </c>
      <c r="H129" s="3" t="str">
        <f t="shared" si="4"/>
        <v>https://influence.sap.com/sap/ino/#campaign/3352</v>
      </c>
    </row>
    <row r="130" spans="1:8" ht="15">
      <c r="A130">
        <v>2023153</v>
      </c>
      <c r="B130">
        <v>176</v>
      </c>
      <c r="C130" t="str">
        <f>VLOOKUP(B130,'AKs (Stand Juni 2022)'!A:B,2,FALSE)</f>
        <v>AK Vertrieb/Sales</v>
      </c>
      <c r="D130" t="str">
        <f>IF(ISERROR(VLOOKUP(A130,Topics!$A:$B,2,FALSE)),"",VLOOKUP(A130,Topics!$A:$B,2,FALSE))</f>
        <v>Recommerce for SAP Commerce Cloud</v>
      </c>
      <c r="E130" t="str">
        <f>VLOOKUP(A130,Topics!A:E,4,FALSE)</f>
        <v xml:space="preserve">Project Description Feather by SAP empower brands and retailers with circular business, by taking back, managing, and reselling pre-owned and new inventory. Beyond retail, the Feather by SAP product team would like to explore other industry-specific journeys for re-commerce and learn from a broad set of customer use cases to evaluate future development priorities. To learn more about what Feather by SAP currently offers, please visit our website,&amp;nbsp;https://www.getfeather.io/, and check out the Interactive Value Journey (link:&amp;nbsp;https://ivj-vx.cfapps.eu10.hana.ondemand.com/public/journey/15906a17-634e-46a5-a217-b2871e592ebe/intro).&amp;nbsp; SAP Product in focus  Feather by SAP SAP Commerce Cloud  Project goals and activities Map out re-commerce business processes across industries and solution landscapes, with a focus on the intelligent, sustainable enterprise,&amp;nbsp;to:  Identify&amp;nbsp;the&amp;nbsp;"ideal scenario" baseline feature set&amp;nbsp;for re-commerce&amp;nbsp;validated by key use cases Identify&amp;nbsp;the&amp;nbsp;"ideal scenario" extensibility capabilities validated by broad set of example use cases  Format of Engagement (Activities) &amp;amp; Estimated Effort for Participants:  Intro Call, virtual: 45 minutes Individual or grouped feedback sessions: 2 hours Closing Call: 1 hour </v>
      </c>
      <c r="F130" t="str">
        <f>VLOOKUP(A130,Topics!A:G,5,FALSE)</f>
        <v>Re-commerce Für SAP Commerce Cloud</v>
      </c>
      <c r="G130" t="str">
        <f>VLOOKUP(A130,Topics!A:H,8,FALSE)</f>
        <v>https://influence.sap.com/sap/ino/#campaign/3357</v>
      </c>
      <c r="H130" s="3" t="str">
        <f t="shared" si="4"/>
        <v>https://influence.sap.com/sap/ino/#campaign/3357</v>
      </c>
    </row>
    <row r="131" spans="1:8" ht="15">
      <c r="A131">
        <v>2023156</v>
      </c>
      <c r="B131">
        <v>176</v>
      </c>
      <c r="C131" t="str">
        <f>VLOOKUP(B131,'AKs (Stand Juni 2022)'!A:B,2,FALSE)</f>
        <v>AK Vertrieb/Sales</v>
      </c>
      <c r="D131" t="str">
        <f>IF(ISERROR(VLOOKUP(A131,Topics!$A:$B,2,FALSE)),"",VLOOKUP(A131,Topics!$A:$B,2,FALSE))</f>
        <v>SAP Emarsys Account Engagement - Integration between SAP Emarsys and SAP Sales Cloud</v>
      </c>
      <c r="E131" t="str">
        <f>VLOOKUP(A131,Topics!A:E,4,FALSE)</f>
        <v>Description of Planned Project  We are looking into enhancing the integration between SAP Emarsys Customer Engagement and SAP Sales Cloud&amp;nbsp; to provide a more holistic experience for B2B marketers.&amp;nbsp;We aim to get a deeper understanding on how B2B marketers handle lead management (and other collaborations between marketing and sales teams), how B2B marketers use account-level data in marketing activities (such as reporting, segmentation and personalisation) and what other pain points and needs they have. Our goal is to support smooth B2B use cases with Emarsys. &amp;nbsp; SAP Products in Focus  SAP Emarsys Customer Engagement SAP Sales Cloud  &amp;nbsp; Project Goals and Activities  Gather requirements and use cases Prioritize potential features / processes Validate concepts Identify existing pain points  &amp;nbsp; Format of Engagement (Activities) &amp;amp; Estimated Effort for Participants  60 mins virtual call with early prototype or usability testing  &amp;nbsp; Estimated effort: 1 &amp;nbsp;hour per participant (one-time)</v>
      </c>
      <c r="F131" t="str">
        <f>VLOOKUP(A131,Topics!A:G,5,FALSE)</f>
        <v>SAP Emarsys Account Engagement - Integration von SAP Emarsys Customer Engagement und SAP Sales Cloud</v>
      </c>
      <c r="G131" t="str">
        <f>VLOOKUP(A131,Topics!A:H,8,FALSE)</f>
        <v>https://influence.sap.com/sap/ino/#campaign/3360</v>
      </c>
      <c r="H131" s="3" t="str">
        <f t="shared" si="4"/>
        <v>https://influence.sap.com/sap/ino/#campaign/3360</v>
      </c>
    </row>
    <row r="132" spans="1:8" ht="15">
      <c r="A132">
        <v>2023167</v>
      </c>
      <c r="B132">
        <v>176</v>
      </c>
      <c r="C132" t="str">
        <f>VLOOKUP(B132,'AKs (Stand Juni 2022)'!A:B,2,FALSE)</f>
        <v>AK Vertrieb/Sales</v>
      </c>
      <c r="D132" t="str">
        <f>IF(ISERROR(VLOOKUP(A132,Topics!$A:$B,2,FALSE)),"",VLOOKUP(A132,Topics!$A:$B,2,FALSE))</f>
        <v>Enterprise-level outbound data connection</v>
      </c>
      <c r="E132" t="str">
        <f>VLOOKUP(A132,Topics!A:E,4,FALSE)</f>
        <v>Title of Project Enterprise-level outbound data connection Project Description We aim to build an enterprise-level outbound data connection (&amp;ldquo;offboarding&amp;rdquo;) from Emarsys to SAP Analytics Cloud. We want to give customers access to data for an analytics feedback loop that allows them to build intelligent marketing processes at scale when using multiple SAP products.With your contribution, we want to iterate on the concept of this data integration towards the analytics tool. We welcome any customers who are present in multiple countries or have numerous brands to serve with marketing activities. SAP Product(s) in FocusSAP Emarsys Customer Engagement Format of Engagement (Activities) &amp;amp; Estimated Effort for Participants One video conference call per participant, 60 minutes&amp;nbsp;</v>
      </c>
      <c r="F132" t="str">
        <f>VLOOKUP(A132,Topics!A:G,5,FALSE)</f>
        <v>Datenverbindung für ausgehende Daten auf Unternehmensebene</v>
      </c>
      <c r="G132" t="str">
        <f>VLOOKUP(A132,Topics!A:H,8,FALSE)</f>
        <v>https://influence.sap.com/sap/ino/#campaign/3367</v>
      </c>
      <c r="H132" s="3" t="str">
        <f t="shared" si="4"/>
        <v>https://influence.sap.com/sap/ino/#campaign/3367</v>
      </c>
    </row>
    <row r="133" spans="1:8" ht="15">
      <c r="A133">
        <v>2023173</v>
      </c>
      <c r="B133">
        <v>176</v>
      </c>
      <c r="C133" t="str">
        <f>VLOOKUP(B133,'AKs (Stand Juni 2022)'!A:B,2,FALSE)</f>
        <v>AK Vertrieb/Sales</v>
      </c>
      <c r="D133" t="str">
        <f>IF(ISERROR(VLOOKUP(A133,Topics!$A:$B,2,FALSE)),"",VLOOKUP(A133,Topics!$A:$B,2,FALSE))</f>
        <v>SAP Sales &amp; Service Cloud Integration</v>
      </c>
      <c r="E133" t="str">
        <f>VLOOKUP(A133,Topics!A:E,4,FALSE)</f>
        <v>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v>
      </c>
      <c r="F133" t="str">
        <f>VLOOKUP(A133,Topics!A:G,5,FALSE)</f>
        <v>SAP Sales &amp; Service Cloud Integration</v>
      </c>
      <c r="G133" t="str">
        <f>VLOOKUP(A133,Topics!A:H,8,FALSE)</f>
        <v>https://influence.sap.com/sap/ino/#campaign/3403</v>
      </c>
      <c r="H133" s="3" t="str">
        <f t="shared" si="4"/>
        <v>https://influence.sap.com/sap/ino/#campaign/3403</v>
      </c>
    </row>
    <row r="134" spans="1:8" ht="15">
      <c r="A134">
        <v>2023175</v>
      </c>
      <c r="B134">
        <v>176</v>
      </c>
      <c r="C134" t="str">
        <f>VLOOKUP(B134,'AKs (Stand Juni 2022)'!A:B,2,FALSE)</f>
        <v>AK Vertrieb/Sales</v>
      </c>
      <c r="D134" t="str">
        <f>IF(ISERROR(VLOOKUP(A134,Topics!$A:$B,2,FALSE)),"",VLOOKUP(A134,Topics!$A:$B,2,FALSE))</f>
        <v>Smart search capabilities for Search Service for SAP Commerce Cloud</v>
      </c>
      <c r="E134" t="str">
        <f>VLOOKUP(A134,Topics!A:E,4,FALSE)</f>
        <v xml:space="preserve">Project description:  SAP Commerce Cloud plans to release a new Search Service (link: https://roadmaps.sap.com/board?PRODUCT=73555000100800001224&amp;amp;range=CURRENT-LAST#Q1%202023;INNO=40F2E9281A631EDABDE72289501180FD) offering in 2023. The product team is researching smart capabilities for Search Service, such as personalisation (link: https://roadmaps.sap.com/board?PRODUCT=73555000100800001224&amp;amp;range=CURRENT-LAST#Q1%202023;INNO=E78B0E4728D31EDD9FA7B5A588198838), NLP, and AI-powered query suggestions. For this, customer input and validation are invaluable.&amp;nbsp;Products in focus:  SAP Commerce Cloud Intelligent selling services for SAP Commerce Cloud  Project goals and activities:  Set key priorities for smart search capabilities for Search Service for SAP Commerce Cloud.&amp;nbsp;Format of Engagement (Activities) &amp;amp; Estimated Effort for Participants:  Intro Call, virtual: 30 minutes Individual or grouped feedback sessions: 2 hours Closing Call: 30 minutes </v>
      </c>
      <c r="F134" t="str">
        <f>VLOOKUP(A134,Topics!A:G,5,FALSE)</f>
        <v xml:space="preserve">Smart-Search-Funktionen für den Suchservice für SAP Commerce Cloud </v>
      </c>
      <c r="G134" t="str">
        <f>VLOOKUP(A134,Topics!A:H,8,FALSE)</f>
        <v>https://influence.sap.com/sap/ino/#campaign/3405</v>
      </c>
      <c r="H134" s="3" t="str">
        <f t="shared" si="4"/>
        <v>https://influence.sap.com/sap/ino/#campaign/3405</v>
      </c>
    </row>
    <row r="135" spans="1:8" ht="15">
      <c r="A135">
        <v>2023186</v>
      </c>
      <c r="B135">
        <v>176</v>
      </c>
      <c r="C135" t="str">
        <f>VLOOKUP(B135,'AKs (Stand Juni 2022)'!A:B,2,FALSE)</f>
        <v>AK Vertrieb/Sales</v>
      </c>
      <c r="D135" t="str">
        <f>IF(ISERROR(VLOOKUP(A135,Topics!$A:$B,2,FALSE)),"",VLOOKUP(A135,Topics!$A:$B,2,FALSE))</f>
        <v>Planned Redesign: Sales Order Fulfilment Monitor in SAP S/4HANA</v>
      </c>
      <c r="E135" t="str">
        <f>VLOOKUP(A135,Topics!A:E,4,FALSE)</f>
        <v>Project Description In SAP S/4HANA Sales, customers have the possibility to track and resolve sales order fulfillment issues using the sales order fulfillment monitor solution (including sales order fulfillment - analyze and resolve issues, track sales order, track sales order detail). For years the solution has been used by many customers and is a powerful tool to help sales office increase their efficiency. However, we also received feedback about performance, options for filtering sales order item fields and defining customer own issues, etc. We plan to redesign the sales order fulfillment monitor to make it more performant and flexible. The redesign is envisaged to mainly consider the following aspects:  Enhanced performance&amp;nbsp; Tracking issues on sales order header and item Filtering on sales document item fields such as product, plant, shipping point, etc. Defining own issues Simplified and enhanced user experience More efficient mass actions to resolving issues Seamless integration of fulfillment issue to sales order Fiori detail page  SAP Products in Focus  SAP S/4HANA Sales SAP S/4HANA Cloud SAP S/4HANA  Project Goals and Activities  Validate requirements and designs Prioritize potential features / processes  Format of Engagement (Activities) &amp;amp; Estimated Effort for Participants  Initial call: 1 hour Customer site visits (depending on availability): 4-8 hours Workshops (depending on availability): 2 hours Telephone conferences (at manageable intervals): 1 hour per month Usability testing: 2 hours Early prototype testing: 2 hours Closing call: 1 hour Estimated effort: 2 hours per month on average  Expected Customer Profile: As this project is a redesign of an existing solution in SAP S/4HANA, we would like to only accept registrations from SAP S/4HANA customers in order to increase the communication efficiency.</v>
      </c>
      <c r="F135" t="str">
        <f>VLOOKUP(A135,Topics!A:G,5,FALSE)</f>
        <v>Geplantes Redesign: Monitor für Auftragsabwicklung in SAP S/4HANA</v>
      </c>
      <c r="G135" t="str">
        <f>VLOOKUP(A135,Topics!A:H,8,FALSE)</f>
        <v>https://influence.sap.com/sap/ino/#campaign/3374</v>
      </c>
      <c r="H135" s="3" t="str">
        <f t="shared" si="4"/>
        <v>https://influence.sap.com/sap/ino/#campaign/3374</v>
      </c>
    </row>
    <row r="136" spans="1:8" ht="15">
      <c r="A136">
        <v>2023189</v>
      </c>
      <c r="B136">
        <v>176</v>
      </c>
      <c r="C136" t="str">
        <f>VLOOKUP(B136,'AKs (Stand Juni 2022)'!A:B,2,FALSE)</f>
        <v>AK Vertrieb/Sales</v>
      </c>
      <c r="D136" t="str">
        <f>IF(ISERROR(VLOOKUP(A136,Topics!$A:$B,2,FALSE)),"",VLOOKUP(A136,Topics!$A:$B,2,FALSE))</f>
        <v>Cross-channel use cases for Intelligent Selling Services for SAP Commerce Cloud</v>
      </c>
      <c r="E136" t="str">
        <f>VLOOKUP(A136,Topics!A:E,4,FALSE)</f>
        <v xml:space="preserve">Project Description Intelligent selling services for SAP Commerce Cloud delivers AI-powered merchandising capabilities, such as trending, personalised, search, and replenishment product recommendations, to name a few. This promotes product discovery, leading to increased customer engagement and eventually higher order values and merchant profitability.&amp;nbsp; Personalisation and merchandising are not just limited to the commerce channel &amp;ndash; it needs to use data from and run seamlessly across channels. Whether that is B2C or B2B. We&amp;rsquo;d like to understand your priorities for personalisation and merchandising use cases that cross Commerce, Marketing/Emarsys, Sales &amp;amp; Service, ERP and other SAP applications. Through the engagement and feedback activities, we would like to learn how customer and operational data can be integrated across solution landscapes to deliver timely product recommendations that not only addresses customers&amp;rsquo; needs and merchant profitability, but also extend to promote sustainable options and efficiencies, across all your channels. Join us in exploring how the application of data from across the landscape of business applications,&amp;nbsp;and seamless delivery of recommendations across channels,&amp;nbsp;can drive innovations in customer experience and support businesses in becoming more profitable and sustainable.&amp;nbsp;&amp;nbsp; &amp;nbsp; SAP Product in focus Intelligent Selling Services for SAP Commerce Cloud &amp;nbsp; Project goals and activities Explore use cases for intelligent, sustainable personalisation and merchandising, to shape future vision and deliver new innovations based on smart application of customer and operational data.&amp;nbsp; &amp;nbsp; Format of Engagement (Activities) &amp;amp; Estimated Effort for Participants  Introduction Call, virtual: 45 minutes Individual or grouped feedback sessions: 2 hours Closing Call: 1 hour </v>
      </c>
      <c r="F136" t="str">
        <f>VLOOKUP(A136,Topics!A:G,5,FALSE)</f>
        <v>Channel-übergreifende Anwendungsfälle für Intelligent Selling Services für SAP Commerce Cloud</v>
      </c>
      <c r="G136" t="str">
        <f>VLOOKUP(A136,Topics!A:H,8,FALSE)</f>
        <v>https://influence.sap.com/sap/ino/#campaign/3376</v>
      </c>
      <c r="H136" s="3" t="str">
        <f t="shared" si="4"/>
        <v>https://influence.sap.com/sap/ino/#campaign/3376</v>
      </c>
    </row>
    <row r="137" spans="1:8" ht="15">
      <c r="A137">
        <v>2023127</v>
      </c>
      <c r="B137">
        <v>181</v>
      </c>
      <c r="C137" t="str">
        <f>VLOOKUP(B137,'AKs (Stand Juni 2022)'!A:B,2,FALSE)</f>
        <v>Fokusgruppe S/4HANA Transform</v>
      </c>
      <c r="D137" t="str">
        <f>IF(ISERROR(VLOOKUP(A137,Topics!$A:$B,2,FALSE)),"",VLOOKUP(A137,Topics!$A:$B,2,FALSE))</f>
        <v>Planned App to Improve Implementation Process for SAP S/4HANA Cloud, public edition</v>
      </c>
      <c r="E137" t="str">
        <f>VLOOKUP(A137,Topics!A:E,4,FALSE)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137" t="str">
        <f>VLOOKUP(A137,Topics!A:G,5,FALSE)</f>
        <v>Geplante App zur Verbesserung des Implementierungsprozesses für SAP S/4HANA Cloud, Public Edition</v>
      </c>
      <c r="G137" t="str">
        <f>VLOOKUP(A137,Topics!A:H,8,FALSE)</f>
        <v>https://influence.sap.com/sap/ino/#campaign/3341</v>
      </c>
      <c r="H137" s="3" t="str">
        <f t="shared" si="4"/>
        <v>https://influence.sap.com/sap/ino/#campaign/3341</v>
      </c>
    </row>
    <row r="138" spans="1:8" ht="15">
      <c r="A138">
        <v>2023149</v>
      </c>
      <c r="B138">
        <v>181</v>
      </c>
      <c r="C138" t="str">
        <f>VLOOKUP(B138,'AKs (Stand Juni 2022)'!A:B,2,FALSE)</f>
        <v>Fokusgruppe S/4HANA Transform</v>
      </c>
      <c r="D138" t="str">
        <f>IF(ISERROR(VLOOKUP(A138,Topics!$A:$B,2,FALSE)),"",VLOOKUP(A138,Topics!$A:$B,2,FALSE))</f>
        <v>UI Level Data Masking in SAP S/4HANA Cloud, public edition</v>
      </c>
      <c r="E138" t="str">
        <f>VLOOKUP(A138,Topics!A:E,4,FALSE)</f>
        <v>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v>
      </c>
      <c r="F138" t="str">
        <f>VLOOKUP(A138,Topics!A:G,5,FALSE)</f>
        <v>UI Level Data Masking in SAP S/4HANA Cloud, public edition</v>
      </c>
      <c r="G138" t="str">
        <f>VLOOKUP(A138,Topics!A:H,8,FALSE)</f>
        <v>https://influence.sap.com/sap/ino/#campaign/3355</v>
      </c>
      <c r="H138" s="3" t="str">
        <f t="shared" si="4"/>
        <v>https://influence.sap.com/sap/ino/#campaign/3355</v>
      </c>
    </row>
    <row r="139" spans="1:8" ht="15">
      <c r="A139">
        <v>2023158</v>
      </c>
      <c r="B139">
        <v>181</v>
      </c>
      <c r="C139" t="str">
        <f>VLOOKUP(B139,'AKs (Stand Juni 2022)'!A:B,2,FALSE)</f>
        <v>Fokusgruppe S/4HANA Transform</v>
      </c>
      <c r="D139" t="str">
        <f>IF(ISERROR(VLOOKUP(A139,Topics!$A:$B,2,FALSE)),"",VLOOKUP(A139,Topics!$A:$B,2,FALSE))</f>
        <v xml:space="preserve">Create Situation Handling use cases to automatically alert users on urgent issues in SAP S/4HANA </v>
      </c>
      <c r="E139" t="str">
        <f>VLOOKUP(A139,Topics!A:E,4,FALSE)</f>
        <v xml:space="preserve">Project DescriptionEvery day, organizations all over the world face an ever-changing range of issues and challenges across key business areas. Situation Handling in SAP S/4HANA Cloud speeds up the resolution of such issues by detecting them automatically, informing the responsible users, and proposing follow-up actions. With the standard framework of Situation Handling, you can select from a wide range of predefined use cases and adapt them to your business requirements. If none of the available standard situation templates fulfill your requirement, you can create your own through the extended framework. No additional license is required. Join us in this initiative to configure your first custom Situation Handling use case in SAP S/4HANA Cloud! SAP Products in Focus  SAP S/4HANA&amp;nbsp; SAP S/4HANA Cloud  Project Goals and Activities Benefit from the extended framework of Situation Handling to create your own situation scenarios across lines of business. For example, you can help project managers avoid project delays by notifying them about pending resource requests. Check out this SAP Community blog post: https://blogs.sap.com/2022/12/13/custom-situation-handling-use-case-for-professional-services-unstaffed-resource-requests/ Learn more about the new features available with the extended framework in our SAP Community blog post series:&amp;nbsp;https://blogs.sap.com/2022/03/15/custom-situation-cases-configure-your-own-use-cases-1-6/ &amp;nbsp; We will help you to create custom use cases that are relevant for your business and collect feedback on your experience modeling your own situations, including the following aspects:  Definition of the use case. Identification of application data and respective CDS views, events, and SAP Fiori apps. Implementation of the situation scenario, including data sources, apps, and so on.  To ensure a successful engagement, you need to fulfill the following prerequisites:  You are live on SAP S/4HANA Cloud or SAP S/4HANA 2022 FPS2 or higher and use SAP Fiori launchpad Scope Items Situation Handling (31N) and Responsibility Management (1NJ) have been activated  Format of Engagement (Activities) &amp;amp; Estimated Effort for Participants:  Initial call (1 hour) Independent self-study (several hours over a period of 2-3 months) Feedback workshop virtually (1 hour) Further feedback iterations (depending on participant&amp;rsquo;s availability) Closing call (1 hour) </v>
      </c>
      <c r="F139" t="str">
        <f>VLOOKUP(A139,Topics!A:G,5,FALSE)</f>
        <v>Erstellen eigener Anwendungsfälle für die Situationsverarbeitung in SAP S/4HANA</v>
      </c>
      <c r="G139" t="str">
        <f>VLOOKUP(A139,Topics!A:H,8,FALSE)</f>
        <v>https://influence.sap.com/sap/ino/#campaign/3361</v>
      </c>
      <c r="H139" s="3" t="str">
        <f t="shared" si="4"/>
        <v>https://influence.sap.com/sap/ino/#campaign/3361</v>
      </c>
    </row>
    <row r="140" spans="1:8" ht="15">
      <c r="A140">
        <v>2023165</v>
      </c>
      <c r="B140">
        <v>181</v>
      </c>
      <c r="C140" t="str">
        <f>VLOOKUP(B140,'AKs (Stand Juni 2022)'!A:B,2,FALSE)</f>
        <v>Fokusgruppe S/4HANA Transform</v>
      </c>
      <c r="D140" t="str">
        <f>IF(ISERROR(VLOOKUP(A140,Topics!$A:$B,2,FALSE)),"",VLOOKUP(A140,Topics!$A:$B,2,FALSE))</f>
        <v>Improving the customer experience utilizing SAP Business Technology Platform</v>
      </c>
      <c r="E140" t="str">
        <f>VLOOKUP(A140,Topics!A:E,4,FALSE)</f>
        <v xml:space="preserve"> Project Description&amp;nbsp;&amp;nbsp;   As part of an innovation project, we are striving to enhance the effectiveness and efficiency of our users in operating the platform as well as its components. Tasks under investigation comprise set up development projects, account and role management, onboarding developer,&amp;nbsp;as well as maintenance efforts.&amp;nbsp;   We want to understand and learn in more detail how customers interact with the platform, what their needs are, what activities could be automated and how to provide a tailored experience for each customer. In order to improve project set-up, account modelling and system monitoring.&amp;nbsp;   Project Goals &amp;amp; Activities&amp;nbsp;&amp;nbsp;   We are looking for customers interested in joining us on this journey and providing feedback along the way, that can help shape the project focus. Some of the prevalent questions include:&amp;nbsp;    Where are the pain points regarding administrative tasks during project set-up?&amp;nbsp; Which use cases and/or reference scenarios should be considered and why?&amp;nbsp; How are the tasks/responsibility shared among different collaborating developers/roles?&amp;nbsp;    Primarily, we are looking for customers who are experienced with SAP BTP and strive to discuss and evaluate their maintenance experience and their most frequent activities and workflows. &amp;nbsp;For the initial activities, participation of SAP BTP/Cloud Administrators, and/or Cloud DevOps (Operations Experts, Process Operators), and/or Cloud Native Developers is expected.&amp;nbsp;   Format of Engagement&amp;nbsp;&amp;nbsp;   Types of planned activities include: &amp;nbsp;    Information calls with open feedback channel&amp;nbsp; Workshops depending on availability&amp;nbsp; In-Depth sessions to understand and discuss specific use cases and pain points&amp;nbsp;    Engagement Estimation    Initial call 1h Workshop 1.5h (depending on participants availability) or In-Depth interview sessions 1h  </v>
      </c>
      <c r="F140" t="str">
        <f>VLOOKUP(A140,Topics!A:G,5,FALSE)</f>
        <v>Verbesserte Kundenerfahrung mit SAP Business Technology Platform</v>
      </c>
      <c r="G140" t="str">
        <f>VLOOKUP(A140,Topics!A:H,8,FALSE)</f>
        <v>https://influence.sap.com/sap/ino/#campaign/3365</v>
      </c>
      <c r="H140" s="3" t="str">
        <f t="shared" si="4"/>
        <v>https://influence.sap.com/sap/ino/#campaign/3365</v>
      </c>
    </row>
    <row r="141" spans="1:8" ht="15">
      <c r="A141">
        <v>2023166</v>
      </c>
      <c r="B141">
        <v>181</v>
      </c>
      <c r="C141" t="str">
        <f>VLOOKUP(B141,'AKs (Stand Juni 2022)'!A:B,2,FALSE)</f>
        <v>Fokusgruppe S/4HANA Transform</v>
      </c>
      <c r="D141" t="str">
        <f>IF(ISERROR(VLOOKUP(A141,Topics!$A:$B,2,FALSE)),"",VLOOKUP(A141,Topics!$A:$B,2,FALSE))</f>
        <v>Implementing low-code development with SAP Build</v>
      </c>
      <c r="E141" t="str">
        <f>VLOOKUP(A141,Topics!A:E,4,FALSE)</f>
        <v>Project Description: The planned SAP Customer Engagement Initiative project has the purpose of validating capabilities and concepts around SAP&amp;rsquo;s low-code development offering SAP Build. We will be looking at governance concepts, integration of low-code apps and processes into other SAP solutions, end-to-end use cases that can be built with low-code i.e. for guided onboarding experiences in HR or procurement, and other roadmap items. SAP Product(s) in FocusThe entire SAP Build offering, including SAP Build Apps, SAP Build Process Automation, and SAP Build Work Zone.&amp;nbsp; Project Goals and Activities  Gather requirements and use cases&amp;nbsp; Validate concepts Prioritize potential features / processes&amp;nbsp;  Format of Engagement (Activities) &amp;amp; Estimated Effort for Participants  Initial Call&amp;nbsp; Workshops depending on availability Video conferences at manageable intervals Usability testing Early prototype testing&amp;nbsp; Closing Call&amp;nbsp;  Estimated effort:&amp;nbsp;2-3h per month &amp;nbsp;</v>
      </c>
      <c r="F141" t="str">
        <f>VLOOKUP(A141,Topics!A:G,5,FALSE)</f>
        <v>Low-code Entwicklung implementieren mit SAP Build</v>
      </c>
      <c r="G141" t="str">
        <f>VLOOKUP(A141,Topics!A:H,8,FALSE)</f>
        <v>https://influence.sap.com/sap/ino/#campaign/3366</v>
      </c>
      <c r="H141" s="3" t="str">
        <f t="shared" si="4"/>
        <v>https://influence.sap.com/sap/ino/#campaign/3366</v>
      </c>
    </row>
    <row r="142" spans="1:8" ht="15">
      <c r="A142">
        <v>2023171</v>
      </c>
      <c r="B142">
        <v>181</v>
      </c>
      <c r="C142" t="str">
        <f>VLOOKUP(B142,'AKs (Stand Juni 2022)'!A:B,2,FALSE)</f>
        <v>Fokusgruppe S/4HANA Transform</v>
      </c>
      <c r="D142" t="str">
        <f>IF(ISERROR(VLOOKUP(A142,Topics!$A:$B,2,FALSE)),"",VLOOKUP(A142,Topics!$A:$B,2,FALSE))</f>
        <v>Localization as a Self-Service for SAP S/4HANA Cloud, public edition</v>
      </c>
      <c r="E142" t="str">
        <f>VLOOKUP(A142,Topics!A:E,4,FALSE)</f>
        <v>Projektbeschreibung SAP S/4HANA Cloud, public edition has 48 standard local versions available and 11 more local versions planned in the road map for defined business processes. In order to use SAP S/4HANA Cloud, public edition globally, customers can use localization as a self-service capabilities to build new local versions beyond those available or planned in standard. They can also extend the available local versions to meet their last mile localization requirements.The planned SAP Customer Engagement Initiative project on localization extensibility intends to understand the various business scenarios where customers and partners often extend the SAP solution to meet their own localization specific business requirements SAP Product(s) in Focus  SAP S/4HANA Cloud, public edition&amp;nbsp;  Project Goals and Activities Due to varying business needs, most customers do build additional business scenarios to fulfill a legal requirement or a localization need to meet their business process. These extension scenarios are developed using localization as a self-service capabilities in SAP S/4HANA Cloud, public edition. We would like to invite partners and customers who have requirements of extending SAP S/4HANA cloud, public edition localization, either via new local versions or extending available local versions. This project plans to understand various such localization extensibility scenarios, needs and challenges associated with it and evaluate how SAP can enable the product to fulfill the needs even better. Activities in focus are:&amp;nbsp;  Understand the specific localization scenarios that customers and partners have developed/plan to develop using extensibility options available in SAP S/4HANA Cloud, public edition&amp;nbsp; Identify the challenges and pain points in implementing the extensibility scenarios in SAP S/4HANA Cloud, public edition&amp;nbsp; Discuss localization as a self-service capabilities and get feedback/suggestions for improvement  &amp;nbsp;Format of Engagement (Activities) &amp;amp; Estimated Effort for Participants  Initial Call: 1 hour Feedback workshop virtually: 2 hours Further feedback iterations: depending on participant&amp;rsquo;s availability and the topics, further sessions would be planned Closing Call: 1 hour  Estimated Effort: About 6 hours per month for a planned 3 month duration</v>
      </c>
      <c r="F142" t="str">
        <f>VLOOKUP(A142,Topics!A:G,5,FALSE)</f>
        <v>Lokalisierung als Self-Service für SAP S/4HANA Cloud, public edition</v>
      </c>
      <c r="G142" t="str">
        <f>VLOOKUP(A142,Topics!A:H,8,FALSE)</f>
        <v>https://influence.sap.com/sap/ino/#campaign/3369</v>
      </c>
      <c r="H142" s="3" t="str">
        <f t="shared" si="4"/>
        <v>https://influence.sap.com/sap/ino/#campaign/3369</v>
      </c>
    </row>
    <row r="143" spans="1:8" ht="15">
      <c r="A143">
        <v>2023186</v>
      </c>
      <c r="B143">
        <v>181</v>
      </c>
      <c r="C143" t="str">
        <f>VLOOKUP(B143,'AKs (Stand Juni 2022)'!A:B,2,FALSE)</f>
        <v>Fokusgruppe S/4HANA Transform</v>
      </c>
      <c r="D143" t="str">
        <f>IF(ISERROR(VLOOKUP(A143,Topics!$A:$B,2,FALSE)),"",VLOOKUP(A143,Topics!$A:$B,2,FALSE))</f>
        <v>Planned Redesign: Sales Order Fulfilment Monitor in SAP S/4HANA</v>
      </c>
      <c r="E143" t="str">
        <f>VLOOKUP(A143,Topics!A:E,4,FALSE)</f>
        <v>Project Description In SAP S/4HANA Sales, customers have the possibility to track and resolve sales order fulfillment issues using the sales order fulfillment monitor solution (including sales order fulfillment - analyze and resolve issues, track sales order, track sales order detail). For years the solution has been used by many customers and is a powerful tool to help sales office increase their efficiency. However, we also received feedback about performance, options for filtering sales order item fields and defining customer own issues, etc. We plan to redesign the sales order fulfillment monitor to make it more performant and flexible. The redesign is envisaged to mainly consider the following aspects:  Enhanced performance&amp;nbsp; Tracking issues on sales order header and item Filtering on sales document item fields such as product, plant, shipping point, etc. Defining own issues Simplified and enhanced user experience More efficient mass actions to resolving issues Seamless integration of fulfillment issue to sales order Fiori detail page  SAP Products in Focus  SAP S/4HANA Sales SAP S/4HANA Cloud SAP S/4HANA  Project Goals and Activities  Validate requirements and designs Prioritize potential features / processes  Format of Engagement (Activities) &amp;amp; Estimated Effort for Participants  Initial call: 1 hour Customer site visits (depending on availability): 4-8 hours Workshops (depending on availability): 2 hours Telephone conferences (at manageable intervals): 1 hour per month Usability testing: 2 hours Early prototype testing: 2 hours Closing call: 1 hour Estimated effort: 2 hours per month on average  Expected Customer Profile: As this project is a redesign of an existing solution in SAP S/4HANA, we would like to only accept registrations from SAP S/4HANA customers in order to increase the communication efficiency.</v>
      </c>
      <c r="F143" t="str">
        <f>VLOOKUP(A143,Topics!A:G,5,FALSE)</f>
        <v>Geplantes Redesign: Monitor für Auftragsabwicklung in SAP S/4HANA</v>
      </c>
      <c r="G143" t="str">
        <f>VLOOKUP(A143,Topics!A:H,8,FALSE)</f>
        <v>https://influence.sap.com/sap/ino/#campaign/3374</v>
      </c>
      <c r="H143" s="3" t="str">
        <f t="shared" si="4"/>
        <v>https://influence.sap.com/sap/ino/#campaign/3374</v>
      </c>
    </row>
    <row r="144" spans="1:8" ht="15">
      <c r="A144">
        <v>20231118</v>
      </c>
      <c r="B144">
        <v>181</v>
      </c>
      <c r="C144" t="str">
        <f>VLOOKUP(B144,'AKs (Stand Juni 2022)'!A:B,2,FALSE)</f>
        <v>Fokusgruppe S/4HANA Transform</v>
      </c>
      <c r="D144" t="str">
        <f>IF(ISERROR(VLOOKUP(A144,Topics!$A:$B,2,FALSE)),"",VLOOKUP(A144,Topics!$A:$B,2,FALSE))</f>
        <v>Fast implementation with pre-defined best-practice templates for SAP S/4HANA Cloud, public edition</v>
      </c>
      <c r="E144" t="str">
        <f>VLOOKUP(A144,Topics!A:E,4,FALSE)</f>
        <v>Project DescriptionFast-Start Implementation with pre-defined best-practice templates for SAP S/HANA Cloud, public edition. The Fast-Start Implementation Template consists out of predefined Content (Scoping, Fine-Tuning and Default Values). This will have an impact to fasten the DDA/CBC processes, in order to shorten the implementation/configuration of SAP S/4HANA Cloud, public edition and it will increase the time-to-value inclunding a high quality of the configuration results (less human errors) for our customers. The predefined templates are complementing also the guided implementation project. With that approach we are able to address customers with less budgets and therefore we will be entering new opportunities in the lower midmarket for SAP S/4HANA Cloud, public edition. SAP Product(s) in Focus:  SAP S/4HANA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v>
      </c>
      <c r="F144" t="str">
        <f>VLOOKUP(A144,Topics!A:G,5,FALSE)</f>
        <v>Schnelle Implementierung mit Best-Practice-Vorlagen für SAP S/4HANA Cloud, public edition</v>
      </c>
      <c r="G144" t="str">
        <f>VLOOKUP(A144,Topics!A:H,8,FALSE)</f>
        <v>https://influence.sap.com/sap/ino/#campaign/3396</v>
      </c>
      <c r="H144" s="3" t="str">
        <f t="shared" si="4"/>
        <v>https://influence.sap.com/sap/ino/#campaign/3396</v>
      </c>
    </row>
    <row r="145" spans="1:8" ht="15">
      <c r="A145">
        <v>2023116</v>
      </c>
      <c r="B145">
        <v>182</v>
      </c>
      <c r="C145" t="str">
        <f>VLOOKUP(B145,'AKs (Stand Juni 2022)'!A:B,2,FALSE)</f>
        <v>Forum Digitale Transformation</v>
      </c>
      <c r="D145" t="str">
        <f>IF(ISERROR(VLOOKUP(A145,Topics!$A:$B,2,FALSE)),"",VLOOKUP(A145,Topics!$A:$B,2,FALSE))</f>
        <v>Partner Training for DRC Extensibility in SAP S/4HANA Cloud</v>
      </c>
      <c r="E145" t="str">
        <f>VLOOKUP(A145,Topics!A:E,4,FALSE)</f>
        <v>Project DescriptionSAP Document and Reporting Compliance is being adapted to be extensible in SAP S/4HANA Cloud. SAP is providing a toolset of APIs so all partner are able to extend the eDocuments solution on Cloud. Since this is a new topic for partners all around the world, SAP Partners must understand how to develop or adapt their own eDocuments using Embedded Steampunk. There are major changes on how they used to do it in SAP S/4HANA On Premise Edition from how they are going to do on Cloud Edition, since they are only able to reuse objects from the allow list. This means all tables, classes, functions, etc. consumptions is going to change. This CEI aims to understand what SAP Partners need to learn (topics, do&amp;rsquo;s and don&amp;rsquo;ts, examples) and what should we focus more in a Self-Paced Learning Training so they are able to develop or adapt their eDocuments. The idea of a Self-Paced Learning Training is to SAP Partners learn on their own time and make it available as soon as they need. &amp;nbsp;</v>
      </c>
      <c r="F145" t="str">
        <f>VLOOKUP(A145,Topics!A:G,5,FALSE)</f>
        <v>Partner Training für DRC Extensibility in SAP S/4HANA Cloud</v>
      </c>
      <c r="G145" t="str">
        <f>VLOOKUP(A145,Topics!A:H,8,FALSE)</f>
        <v>https://influence.sap.com/sap/ino/#campaign/3339</v>
      </c>
      <c r="H145" s="3" t="str">
        <f t="shared" si="4"/>
        <v>https://influence.sap.com/sap/ino/#campaign/3339</v>
      </c>
    </row>
    <row r="146" spans="1:8" ht="15">
      <c r="A146">
        <v>2023127</v>
      </c>
      <c r="B146">
        <v>182</v>
      </c>
      <c r="C146" t="str">
        <f>VLOOKUP(B146,'AKs (Stand Juni 2022)'!A:B,2,FALSE)</f>
        <v>Forum Digitale Transformation</v>
      </c>
      <c r="D146" t="str">
        <f>IF(ISERROR(VLOOKUP(A146,Topics!$A:$B,2,FALSE)),"",VLOOKUP(A146,Topics!$A:$B,2,FALSE))</f>
        <v>Planned App to Improve Implementation Process for SAP S/4HANA Cloud, public edition</v>
      </c>
      <c r="E146" t="str">
        <f>VLOOKUP(A146,Topics!A:E,4,FALSE)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146" t="str">
        <f>VLOOKUP(A146,Topics!A:G,5,FALSE)</f>
        <v>Geplante App zur Verbesserung des Implementierungsprozesses für SAP S/4HANA Cloud, Public Edition</v>
      </c>
      <c r="G146" t="str">
        <f>VLOOKUP(A146,Topics!A:H,8,FALSE)</f>
        <v>https://influence.sap.com/sap/ino/#campaign/3341</v>
      </c>
      <c r="H146" s="3" t="str">
        <f t="shared" si="4"/>
        <v>https://influence.sap.com/sap/ino/#campaign/3341</v>
      </c>
    </row>
    <row r="147" spans="1:8" ht="15">
      <c r="A147">
        <v>2023149</v>
      </c>
      <c r="B147">
        <v>182</v>
      </c>
      <c r="C147" t="str">
        <f>VLOOKUP(B147,'AKs (Stand Juni 2022)'!A:B,2,FALSE)</f>
        <v>Forum Digitale Transformation</v>
      </c>
      <c r="D147" t="str">
        <f>IF(ISERROR(VLOOKUP(A147,Topics!$A:$B,2,FALSE)),"",VLOOKUP(A147,Topics!$A:$B,2,FALSE))</f>
        <v>UI Level Data Masking in SAP S/4HANA Cloud, public edition</v>
      </c>
      <c r="E147" t="str">
        <f>VLOOKUP(A147,Topics!A:E,4,FALSE)</f>
        <v>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v>
      </c>
      <c r="F147" t="str">
        <f>VLOOKUP(A147,Topics!A:G,5,FALSE)</f>
        <v>UI Level Data Masking in SAP S/4HANA Cloud, public edition</v>
      </c>
      <c r="G147" t="str">
        <f>VLOOKUP(A147,Topics!A:H,8,FALSE)</f>
        <v>https://influence.sap.com/sap/ino/#campaign/3355</v>
      </c>
      <c r="H147" s="3" t="str">
        <f t="shared" si="4"/>
        <v>https://influence.sap.com/sap/ino/#campaign/3355</v>
      </c>
    </row>
    <row r="148" spans="1:8" ht="15">
      <c r="A148">
        <v>2023158</v>
      </c>
      <c r="B148">
        <v>182</v>
      </c>
      <c r="C148" t="str">
        <f>VLOOKUP(B148,'AKs (Stand Juni 2022)'!A:B,2,FALSE)</f>
        <v>Forum Digitale Transformation</v>
      </c>
      <c r="D148" t="str">
        <f>IF(ISERROR(VLOOKUP(A148,Topics!$A:$B,2,FALSE)),"",VLOOKUP(A148,Topics!$A:$B,2,FALSE))</f>
        <v xml:space="preserve">Create Situation Handling use cases to automatically alert users on urgent issues in SAP S/4HANA </v>
      </c>
      <c r="E148" t="str">
        <f>VLOOKUP(A148,Topics!A:E,4,FALSE)</f>
        <v xml:space="preserve">Project DescriptionEvery day, organizations all over the world face an ever-changing range of issues and challenges across key business areas. Situation Handling in SAP S/4HANA Cloud speeds up the resolution of such issues by detecting them automatically, informing the responsible users, and proposing follow-up actions. With the standard framework of Situation Handling, you can select from a wide range of predefined use cases and adapt them to your business requirements. If none of the available standard situation templates fulfill your requirement, you can create your own through the extended framework. No additional license is required. Join us in this initiative to configure your first custom Situation Handling use case in SAP S/4HANA Cloud! SAP Products in Focus  SAP S/4HANA&amp;nbsp; SAP S/4HANA Cloud  Project Goals and Activities Benefit from the extended framework of Situation Handling to create your own situation scenarios across lines of business. For example, you can help project managers avoid project delays by notifying them about pending resource requests. Check out this SAP Community blog post: https://blogs.sap.com/2022/12/13/custom-situation-handling-use-case-for-professional-services-unstaffed-resource-requests/ Learn more about the new features available with the extended framework in our SAP Community blog post series:&amp;nbsp;https://blogs.sap.com/2022/03/15/custom-situation-cases-configure-your-own-use-cases-1-6/ &amp;nbsp; We will help you to create custom use cases that are relevant for your business and collect feedback on your experience modeling your own situations, including the following aspects:  Definition of the use case. Identification of application data and respective CDS views, events, and SAP Fiori apps. Implementation of the situation scenario, including data sources, apps, and so on.  To ensure a successful engagement, you need to fulfill the following prerequisites:  You are live on SAP S/4HANA Cloud or SAP S/4HANA 2022 FPS2 or higher and use SAP Fiori launchpad Scope Items Situation Handling (31N) and Responsibility Management (1NJ) have been activated  Format of Engagement (Activities) &amp;amp; Estimated Effort for Participants:  Initial call (1 hour) Independent self-study (several hours over a period of 2-3 months) Feedback workshop virtually (1 hour) Further feedback iterations (depending on participant&amp;rsquo;s availability) Closing call (1 hour) </v>
      </c>
      <c r="F148" t="str">
        <f>VLOOKUP(A148,Topics!A:G,5,FALSE)</f>
        <v>Erstellen eigener Anwendungsfälle für die Situationsverarbeitung in SAP S/4HANA</v>
      </c>
      <c r="G148" t="str">
        <f>VLOOKUP(A148,Topics!A:H,8,FALSE)</f>
        <v>https://influence.sap.com/sap/ino/#campaign/3361</v>
      </c>
      <c r="H148" s="3" t="str">
        <f t="shared" si="4"/>
        <v>https://influence.sap.com/sap/ino/#campaign/3361</v>
      </c>
    </row>
    <row r="149" spans="1:8" ht="15">
      <c r="A149">
        <v>2023165</v>
      </c>
      <c r="B149">
        <v>182</v>
      </c>
      <c r="C149" t="str">
        <f>VLOOKUP(B149,'AKs (Stand Juni 2022)'!A:B,2,FALSE)</f>
        <v>Forum Digitale Transformation</v>
      </c>
      <c r="D149" t="str">
        <f>IF(ISERROR(VLOOKUP(A149,Topics!$A:$B,2,FALSE)),"",VLOOKUP(A149,Topics!$A:$B,2,FALSE))</f>
        <v>Improving the customer experience utilizing SAP Business Technology Platform</v>
      </c>
      <c r="E149" t="str">
        <f>VLOOKUP(A149,Topics!A:E,4,FALSE)</f>
        <v xml:space="preserve"> Project Description&amp;nbsp;&amp;nbsp;   As part of an innovation project, we are striving to enhance the effectiveness and efficiency of our users in operating the platform as well as its components. Tasks under investigation comprise set up development projects, account and role management, onboarding developer,&amp;nbsp;as well as maintenance efforts.&amp;nbsp;   We want to understand and learn in more detail how customers interact with the platform, what their needs are, what activities could be automated and how to provide a tailored experience for each customer. In order to improve project set-up, account modelling and system monitoring.&amp;nbsp;   Project Goals &amp;amp; Activities&amp;nbsp;&amp;nbsp;   We are looking for customers interested in joining us on this journey and providing feedback along the way, that can help shape the project focus. Some of the prevalent questions include:&amp;nbsp;    Where are the pain points regarding administrative tasks during project set-up?&amp;nbsp; Which use cases and/or reference scenarios should be considered and why?&amp;nbsp; How are the tasks/responsibility shared among different collaborating developers/roles?&amp;nbsp;    Primarily, we are looking for customers who are experienced with SAP BTP and strive to discuss and evaluate their maintenance experience and their most frequent activities and workflows. &amp;nbsp;For the initial activities, participation of SAP BTP/Cloud Administrators, and/or Cloud DevOps (Operations Experts, Process Operators), and/or Cloud Native Developers is expected.&amp;nbsp;   Format of Engagement&amp;nbsp;&amp;nbsp;   Types of planned activities include: &amp;nbsp;    Information calls with open feedback channel&amp;nbsp; Workshops depending on availability&amp;nbsp; In-Depth sessions to understand and discuss specific use cases and pain points&amp;nbsp;    Engagement Estimation    Initial call 1h Workshop 1.5h (depending on participants availability) or In-Depth interview sessions 1h  </v>
      </c>
      <c r="F149" t="str">
        <f>VLOOKUP(A149,Topics!A:G,5,FALSE)</f>
        <v>Verbesserte Kundenerfahrung mit SAP Business Technology Platform</v>
      </c>
      <c r="G149" t="str">
        <f>VLOOKUP(A149,Topics!A:H,8,FALSE)</f>
        <v>https://influence.sap.com/sap/ino/#campaign/3365</v>
      </c>
      <c r="H149" s="3" t="str">
        <f t="shared" si="4"/>
        <v>https://influence.sap.com/sap/ino/#campaign/3365</v>
      </c>
    </row>
    <row r="150" spans="1:8" ht="15">
      <c r="A150">
        <v>2023166</v>
      </c>
      <c r="B150">
        <v>182</v>
      </c>
      <c r="C150" t="str">
        <f>VLOOKUP(B150,'AKs (Stand Juni 2022)'!A:B,2,FALSE)</f>
        <v>Forum Digitale Transformation</v>
      </c>
      <c r="D150" t="str">
        <f>IF(ISERROR(VLOOKUP(A150,Topics!$A:$B,2,FALSE)),"",VLOOKUP(A150,Topics!$A:$B,2,FALSE))</f>
        <v>Implementing low-code development with SAP Build</v>
      </c>
      <c r="E150" t="str">
        <f>VLOOKUP(A150,Topics!A:E,4,FALSE)</f>
        <v>Project Description: The planned SAP Customer Engagement Initiative project has the purpose of validating capabilities and concepts around SAP&amp;rsquo;s low-code development offering SAP Build. We will be looking at governance concepts, integration of low-code apps and processes into other SAP solutions, end-to-end use cases that can be built with low-code i.e. for guided onboarding experiences in HR or procurement, and other roadmap items. SAP Product(s) in FocusThe entire SAP Build offering, including SAP Build Apps, SAP Build Process Automation, and SAP Build Work Zone.&amp;nbsp; Project Goals and Activities  Gather requirements and use cases&amp;nbsp; Validate concepts Prioritize potential features / processes&amp;nbsp;  Format of Engagement (Activities) &amp;amp; Estimated Effort for Participants  Initial Call&amp;nbsp; Workshops depending on availability Video conferences at manageable intervals Usability testing Early prototype testing&amp;nbsp; Closing Call&amp;nbsp;  Estimated effort:&amp;nbsp;2-3h per month &amp;nbsp;</v>
      </c>
      <c r="F150" t="str">
        <f>VLOOKUP(A150,Topics!A:G,5,FALSE)</f>
        <v>Low-code Entwicklung implementieren mit SAP Build</v>
      </c>
      <c r="G150" t="str">
        <f>VLOOKUP(A150,Topics!A:H,8,FALSE)</f>
        <v>https://influence.sap.com/sap/ino/#campaign/3366</v>
      </c>
      <c r="H150" s="3" t="str">
        <f t="shared" si="4"/>
        <v>https://influence.sap.com/sap/ino/#campaign/3366</v>
      </c>
    </row>
    <row r="151" spans="1:8" ht="15">
      <c r="A151">
        <v>2023171</v>
      </c>
      <c r="B151">
        <v>182</v>
      </c>
      <c r="C151" t="str">
        <f>VLOOKUP(B151,'AKs (Stand Juni 2022)'!A:B,2,FALSE)</f>
        <v>Forum Digitale Transformation</v>
      </c>
      <c r="D151" t="str">
        <f>IF(ISERROR(VLOOKUP(A151,Topics!$A:$B,2,FALSE)),"",VLOOKUP(A151,Topics!$A:$B,2,FALSE))</f>
        <v>Localization as a Self-Service for SAP S/4HANA Cloud, public edition</v>
      </c>
      <c r="E151" t="str">
        <f>VLOOKUP(A151,Topics!A:E,4,FALSE)</f>
        <v>Projektbeschreibung SAP S/4HANA Cloud, public edition has 48 standard local versions available and 11 more local versions planned in the road map for defined business processes. In order to use SAP S/4HANA Cloud, public edition globally, customers can use localization as a self-service capabilities to build new local versions beyond those available or planned in standard. They can also extend the available local versions to meet their last mile localization requirements.The planned SAP Customer Engagement Initiative project on localization extensibility intends to understand the various business scenarios where customers and partners often extend the SAP solution to meet their own localization specific business requirements SAP Product(s) in Focus  SAP S/4HANA Cloud, public edition&amp;nbsp;  Project Goals and Activities Due to varying business needs, most customers do build additional business scenarios to fulfill a legal requirement or a localization need to meet their business process. These extension scenarios are developed using localization as a self-service capabilities in SAP S/4HANA Cloud, public edition. We would like to invite partners and customers who have requirements of extending SAP S/4HANA cloud, public edition localization, either via new local versions or extending available local versions. This project plans to understand various such localization extensibility scenarios, needs and challenges associated with it and evaluate how SAP can enable the product to fulfill the needs even better. Activities in focus are:&amp;nbsp;  Understand the specific localization scenarios that customers and partners have developed/plan to develop using extensibility options available in SAP S/4HANA Cloud, public edition&amp;nbsp; Identify the challenges and pain points in implementing the extensibility scenarios in SAP S/4HANA Cloud, public edition&amp;nbsp; Discuss localization as a self-service capabilities and get feedback/suggestions for improvement  &amp;nbsp;Format of Engagement (Activities) &amp;amp; Estimated Effort for Participants  Initial Call: 1 hour Feedback workshop virtually: 2 hours Further feedback iterations: depending on participant&amp;rsquo;s availability and the topics, further sessions would be planned Closing Call: 1 hour  Estimated Effort: About 6 hours per month for a planned 3 month duration</v>
      </c>
      <c r="F151" t="str">
        <f>VLOOKUP(A151,Topics!A:G,5,FALSE)</f>
        <v>Lokalisierung als Self-Service für SAP S/4HANA Cloud, public edition</v>
      </c>
      <c r="G151" t="str">
        <f>VLOOKUP(A151,Topics!A:H,8,FALSE)</f>
        <v>https://influence.sap.com/sap/ino/#campaign/3369</v>
      </c>
      <c r="H151" s="3" t="str">
        <f t="shared" si="4"/>
        <v>https://influence.sap.com/sap/ino/#campaign/3369</v>
      </c>
    </row>
    <row r="152" spans="1:8" ht="15">
      <c r="A152">
        <v>2023173</v>
      </c>
      <c r="B152">
        <v>182</v>
      </c>
      <c r="C152" t="str">
        <f>VLOOKUP(B152,'AKs (Stand Juni 2022)'!A:B,2,FALSE)</f>
        <v>Forum Digitale Transformation</v>
      </c>
      <c r="D152" t="str">
        <f>IF(ISERROR(VLOOKUP(A152,Topics!$A:$B,2,FALSE)),"",VLOOKUP(A152,Topics!$A:$B,2,FALSE))</f>
        <v>SAP Sales &amp; Service Cloud Integration</v>
      </c>
      <c r="E152" t="str">
        <f>VLOOKUP(A152,Topics!A:E,4,FALSE)</f>
        <v>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v>
      </c>
      <c r="F152" t="str">
        <f>VLOOKUP(A152,Topics!A:G,5,FALSE)</f>
        <v>SAP Sales &amp; Service Cloud Integration</v>
      </c>
      <c r="G152" t="str">
        <f>VLOOKUP(A152,Topics!A:H,8,FALSE)</f>
        <v>https://influence.sap.com/sap/ino/#campaign/3403</v>
      </c>
      <c r="H152" s="3" t="str">
        <f t="shared" si="4"/>
        <v>https://influence.sap.com/sap/ino/#campaign/3403</v>
      </c>
    </row>
    <row r="153" spans="1:8" ht="15">
      <c r="A153">
        <v>2023183</v>
      </c>
      <c r="B153">
        <v>182</v>
      </c>
      <c r="C153" t="str">
        <f>VLOOKUP(B153,'AKs (Stand Juni 2022)'!A:B,2,FALSE)</f>
        <v>Forum Digitale Transformation</v>
      </c>
      <c r="D153" t="str">
        <f>IF(ISERROR(VLOOKUP(A153,Topics!$A:$B,2,FALSE)),"",VLOOKUP(A153,Topics!$A:$B,2,FALSE))</f>
        <v xml:space="preserve">Data replication and data quality validation for Industry cloud solutions </v>
      </c>
      <c r="E153" t="str">
        <f>VLOOKUP(A153,Topics!A:E,4,FALSE)</f>
        <v>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ready-to-use integration flows&amp;nbsp;&amp;nbsp; &amp;nbsp; &amp;bull; Reduce cost of integration by using standard SAP MDG compliant data models&amp;nbsp;&amp;nbsp; &amp;nbsp; &amp;bull; Improve data quality by validating inbound data for common pattern based on context&amp;nbsp; &amp;nbsp; &amp;bull; Simplify operation with CRUN integration An important capability of data ingestion for industry cloud solutions is to improve data quality by validating the source, structure, syntax and content of all inbound data so it can be successfully consumed by all industry cloud services. &amp;nbsp;Our goal is to improve customer trust in data and guarantee successful data consumption in the cloud.&amp;nbsp; SAP Product in Focusdata ingestion for industry cloud solutions Project Goals and ActivitiesData ingestion for industry cloud is currently used by several industry cloud solutions. &amp;nbsp;We want to simplify data integration, streamline data acquisition and improve overall data quality. &amp;nbsp; Therefore, we are looking for customers who have integrated native cloud services with SAP on-premise data, customers using existing industry cloud solution or customers interested in the adoption of industry cloud in the near future to work with SAP development to define, validate, and test the additional capabilities for data ingestion and data quality improvements.&amp;nbsp; The current co-innovation topics concentrate on data integration and data validation (schema validation, code list validation, referential integrity validation etc.)&amp;nbsp; The targeted roles are IT administrators,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153" t="str">
        <f>VLOOKUP(A153,Topics!A:G,5,FALSE)</f>
        <v>Datenreplikation und Datenqualitätsvalidierung für Branchen-Cloud-Lösungen</v>
      </c>
      <c r="G153" t="str">
        <f>VLOOKUP(A153,Topics!A:H,8,FALSE)</f>
        <v>https://influence.sap.com/sap/ino/#campaign/3371</v>
      </c>
      <c r="H153" s="3" t="str">
        <f t="shared" si="4"/>
        <v>https://influence.sap.com/sap/ino/#campaign/3371</v>
      </c>
    </row>
    <row r="154" spans="1:8" ht="15">
      <c r="A154">
        <v>2023184</v>
      </c>
      <c r="B154">
        <v>182</v>
      </c>
      <c r="C154" t="str">
        <f>VLOOKUP(B154,'AKs (Stand Juni 2022)'!A:B,2,FALSE)</f>
        <v>Forum Digitale Transformation</v>
      </c>
      <c r="D154" t="str">
        <f>IF(ISERROR(VLOOKUP(A154,Topics!$A:$B,2,FALSE)),"",VLOOKUP(A154,Topics!$A:$B,2,FALSE))</f>
        <v xml:space="preserve">Data Extensibility for Industry Cloud Solutions </v>
      </c>
      <c r="E154" t="str">
        <f>VLOOKUP(A154,Topics!A:E,4,FALSE)</f>
        <v>Topic Description Data ingestion is an important aspect of any modern cloud data platform. &amp;nbsp;It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 to use integration flows&amp;nbsp;&amp;nbsp; &amp;nbsp; &amp;bull; Reduce cost of integration by using standard MDG compliant data models&amp;nbsp;&amp;nbsp; &amp;nbsp; &amp;bull; Improve data quality by validating inbound data for common pattern based on context&amp;nbsp; &amp;nbsp; &amp;bull; Simplify operation with CRUN integration 90% or more of the current on-premises installations have some type of customer enhancement and custom data. &amp;nbsp; Customers need a way to extend data and functionality within the Industry Cloud and bring their own differentiators specific business processes. &amp;nbsp;The first step is to allows data ingestion pipelines to be extended and custom fields be acquired in the cloud. Project Goals and ActivitiesData ingestion for industry cloud is currently used by several industry cloud solutions. &amp;nbsp;We want to simplify data integration, streamline data acquisition and improve overall data quality. &amp;nbsp; Extensibility and specifically data extensibility have always been an important part of SAP solutions. &amp;nbsp;Almost every SAP implementation is customized to meet specific customer's need and the data models, business processes and UI are extended based on the customer's requests.&amp;nbsp; Data ingestion for industry cloud provides a shared data foundation for all industry cloud services that will also support customer specific extensions.&amp;nbsp; For this project we are looking for customers who have the need to ingest specific data sets that support unique customization per customer. &amp;nbsp;More specifically, customers who have integrated native cloud services with SAP on-premise data, customers using existing industry cloud solution or customers interested adoption industry cloud in the near future The current co-innovation topics concentrate on the ingestion and replication of data / master data with extended field.&amp;nbsp; The targeted roles are IT administrator,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sessions.&amp;nbsp;SAP Product in Focusdata ingestion for industry cloud solutionsFormat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154" t="str">
        <f>VLOOKUP(A154,Topics!A:G,5,FALSE)</f>
        <v>Datenerweiterbarkeit für Branchen-Cloud-Lösungen</v>
      </c>
      <c r="G154" t="str">
        <f>VLOOKUP(A154,Topics!A:H,8,FALSE)</f>
        <v>https://influence.sap.com/sap/ino/#campaign/3372</v>
      </c>
      <c r="H154" s="3" t="str">
        <f t="shared" si="4"/>
        <v>https://influence.sap.com/sap/ino/#campaign/3372</v>
      </c>
    </row>
    <row r="155" spans="1:8" ht="15">
      <c r="A155">
        <v>2023185</v>
      </c>
      <c r="B155">
        <v>182</v>
      </c>
      <c r="C155" t="str">
        <f>VLOOKUP(B155,'AKs (Stand Juni 2022)'!A:B,2,FALSE)</f>
        <v>Forum Digitale Transformation</v>
      </c>
      <c r="D155" t="str">
        <f>IF(ISERROR(VLOOKUP(A155,Topics!$A:$B,2,FALSE)),"",VLOOKUP(A155,Topics!$A:$B,2,FALSE))</f>
        <v>Analyzing Data Consistency for Industry Cloud Solutions</v>
      </c>
      <c r="E155" t="str">
        <f>VLOOKUP(A155,Topics!A:E,4,FALSE)</f>
        <v>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 so an important KPI for this product is data consistency level&amp;nbsp;The capability for data ingestion for industry cloud solutions is a cloud native data acquisition solution ("Integration as a Service") that accelerates the integration between industry cloud solutions and existing customer SAP and non-SAP systems: &amp;nbsp; &amp;nbsp; &amp;bull; Enable quick and simple data integration for SAP's new Customer Interaction Center cloud services&amp;nbsp; &amp;nbsp; &amp;bull; Accelerate time to market by providing ready-to-use integration flows&amp;nbsp;&amp;nbsp; &amp;nbsp; &amp;bull; Reduce cost of integration by using standard MDG-compliant data models&amp;nbsp;&amp;nbsp; &amp;nbsp; &amp;bull; Improve data quality by validating inbound data for common pattern based on context&amp;nbsp; &amp;nbsp; &amp;bull; Simplify operation with CRUN integration Data replication is a complex process with multiple steps in which data loss might happen due to technical reasons, human errors, security issues or problem with the data itself. Our data ingestion service will monitor the ingestion process and report on any issue or loss of data. In addition we plan to provide data consistency reports and perform real time as well as scheduled data consistency analysis SAP Product in FocusData ingestion for industry cloud solutions Project Goals and ActivitiesData ingestion for industry cloud solutions is currently used by several industry cloud solutions. &amp;nbsp;We want to guarantee data consistency between the source systems and the cloud.&amp;nbsp; There are multiple ways to analyze data consistency as well as multiple definition to what "consistency" actually is. &amp;nbsp;We are looking for customer feedback on the approach and expectations from data consistency analysis and how it can benefit their cloud solutions. &amp;nbsp;&amp;nbsp; Therefore, we are looking for customers who have the need to ingest specific data sets that support unique customization per customer. &amp;nbsp;More specifically, who have integrated native cloud services with SAP on-premise data, customers using existing industry cloud solutions or customers interested in the adoption of industry cloud in the near future Currently we concentrate on the ingestion and replication of data / master data and how to validate data consistency in different scenarios.&amp;nbsp; The targeted roles are IT administrators, business experts, business analysts and developers responsible for building, deploying or operating business solutions in the cloud.&amp;nbsp; The activities can vary from a single feedback session up to a continuous feedback taking process with multiple in-depth workshops and hands-on testing sessions.&amp;nbsp;Format of Engagement (Activities) &amp;amp; Estimated Effort for Participants&amp;bull; Initial Call: 1 hour&amp;bull; Independent self-study: several hours over a period of one month&amp;bull; Feedback workshop virtually or onsite: 2-4 hours each month&amp;bull; Further feedback iterations: depending on participants&amp;rsquo; availability&amp;bull; Closing Call: 1 hour</v>
      </c>
      <c r="F155" t="str">
        <f>VLOOKUP(A155,Topics!A:G,5,FALSE)</f>
        <v>Datenkonsistenzanalyse für die Datenaufnahme von Branchen-Cloud-Lösungen</v>
      </c>
      <c r="G155" t="str">
        <f>VLOOKUP(A155,Topics!A:H,8,FALSE)</f>
        <v>https://influence.sap.com/sap/ino/#campaign/3373</v>
      </c>
      <c r="H155" s="3" t="str">
        <f aca="true" t="shared" si="5" ref="H155:H169">HYPERLINK(G155,G155)</f>
        <v>https://influence.sap.com/sap/ino/#campaign/3373</v>
      </c>
    </row>
    <row r="156" spans="1:8" ht="15">
      <c r="A156">
        <v>2023186</v>
      </c>
      <c r="B156">
        <v>182</v>
      </c>
      <c r="C156" t="str">
        <f>VLOOKUP(B156,'AKs (Stand Juni 2022)'!A:B,2,FALSE)</f>
        <v>Forum Digitale Transformation</v>
      </c>
      <c r="D156" t="str">
        <f>IF(ISERROR(VLOOKUP(A156,Topics!$A:$B,2,FALSE)),"",VLOOKUP(A156,Topics!$A:$B,2,FALSE))</f>
        <v>Planned Redesign: Sales Order Fulfilment Monitor in SAP S/4HANA</v>
      </c>
      <c r="E156" t="str">
        <f>VLOOKUP(A156,Topics!A:E,4,FALSE)</f>
        <v>Project Description In SAP S/4HANA Sales, customers have the possibility to track and resolve sales order fulfillment issues using the sales order fulfillment monitor solution (including sales order fulfillment - analyze and resolve issues, track sales order, track sales order detail). For years the solution has been used by many customers and is a powerful tool to help sales office increase their efficiency. However, we also received feedback about performance, options for filtering sales order item fields and defining customer own issues, etc. We plan to redesign the sales order fulfillment monitor to make it more performant and flexible. The redesign is envisaged to mainly consider the following aspects:  Enhanced performance&amp;nbsp; Tracking issues on sales order header and item Filtering on sales document item fields such as product, plant, shipping point, etc. Defining own issues Simplified and enhanced user experience More efficient mass actions to resolving issues Seamless integration of fulfillment issue to sales order Fiori detail page  SAP Products in Focus  SAP S/4HANA Sales SAP S/4HANA Cloud SAP S/4HANA  Project Goals and Activities  Validate requirements and designs Prioritize potential features / processes  Format of Engagement (Activities) &amp;amp; Estimated Effort for Participants  Initial call: 1 hour Customer site visits (depending on availability): 4-8 hours Workshops (depending on availability): 2 hours Telephone conferences (at manageable intervals): 1 hour per month Usability testing: 2 hours Early prototype testing: 2 hours Closing call: 1 hour Estimated effort: 2 hours per month on average  Expected Customer Profile: As this project is a redesign of an existing solution in SAP S/4HANA, we would like to only accept registrations from SAP S/4HANA customers in order to increase the communication efficiency.</v>
      </c>
      <c r="F156" t="str">
        <f>VLOOKUP(A156,Topics!A:G,5,FALSE)</f>
        <v>Geplantes Redesign: Monitor für Auftragsabwicklung in SAP S/4HANA</v>
      </c>
      <c r="G156" t="str">
        <f>VLOOKUP(A156,Topics!A:H,8,FALSE)</f>
        <v>https://influence.sap.com/sap/ino/#campaign/3374</v>
      </c>
      <c r="H156" s="3" t="str">
        <f t="shared" si="5"/>
        <v>https://influence.sap.com/sap/ino/#campaign/3374</v>
      </c>
    </row>
    <row r="157" spans="1:8" ht="15">
      <c r="A157">
        <v>2023190</v>
      </c>
      <c r="B157">
        <v>182</v>
      </c>
      <c r="C157" t="str">
        <f>VLOOKUP(B157,'AKs (Stand Juni 2022)'!A:B,2,FALSE)</f>
        <v>Forum Digitale Transformation</v>
      </c>
      <c r="D157" t="str">
        <f>IF(ISERROR(VLOOKUP(A157,Topics!$A:$B,2,FALSE)),"",VLOOKUP(A157,Topics!$A:$B,2,FALSE))</f>
        <v>User Interface for Document Translation (Translation Portal)</v>
      </c>
      <c r="E157" t="str">
        <f>VLOOKUP(A157,Topics!A:E,4,FALSE)</f>
        <v>Description of planned project:&amp;nbsp;SAP offers its own machine translation, focused on translating SAP-related content. Since 2020, that offering is available to customers and partners via the Document Translation API from SAP Translation Hub. Although APIs are very useful when you want to embed translation capabilities in a software or process, they are not always user-friendly for people without development knowledge. We realized this internally and offered a user interface to interact with the API. We believe the same need exists for SAP users, and we want to learn how to cover that need with this SAP Customer Engagement Initiative project.&amp;nbsp; SAP Product in focus: Document Translation service from SAP Translation Hub. Project Goals: We want to validate how the existing API interface covers the automated translation needs for SAP-related texts and documents from SAP users via Beta testing, identify existing pain points and gather feedback and future features or requirements. Activities:  Initial call Video/Phone conferences to answer questions, gather feedback... at manageable intervals Beta testing of the solution Closing call  Estimated effort: we estimate 2-3h to attend calls and 2-3h of testing efforts, feedback gathering...&amp;nbsp; Please note: Besides a Feedback Agreement (FBA), Beta testing will require a Testing and Evaluation Agreement (TEA).&amp;nbsp;</v>
      </c>
      <c r="F157" t="str">
        <f>VLOOKUP(A157,Topics!A:G,5,FALSE)</f>
        <v>Benutzungsoberfläche für Document Translation (Übersetzungsportal)</v>
      </c>
      <c r="G157" t="str">
        <f>VLOOKUP(A157,Topics!A:H,8,FALSE)</f>
        <v>https://influence.sap.com/sap/ino/#campaign/3377</v>
      </c>
      <c r="H157" s="3" t="str">
        <f t="shared" si="5"/>
        <v>https://influence.sap.com/sap/ino/#campaign/3377</v>
      </c>
    </row>
    <row r="158" spans="1:8" ht="15">
      <c r="A158">
        <v>2023199</v>
      </c>
      <c r="B158">
        <v>182</v>
      </c>
      <c r="C158" t="str">
        <f>VLOOKUP(B158,'AKs (Stand Juni 2022)'!A:B,2,FALSE)</f>
        <v>Forum Digitale Transformation</v>
      </c>
      <c r="D158" t="str">
        <f>IF(ISERROR(VLOOKUP(A158,Topics!$A:$B,2,FALSE)),"",VLOOKUP(A158,Topics!$A:$B,2,FALSE))</f>
        <v>Simplifying our Identity Access Management in the Intelligent Enterprise - but what do you think?</v>
      </c>
      <c r="E158" t="str">
        <f>VLOOKUP(A158,Topics!A:E,4,FALSE)</f>
        <v>Project DescriptionWith the Suite Quality for Identity and Access Management (IAM) as part of the Intelligent Enterprise we are working on establishing architectures and tools to allow you (our customers) an easier use of our apps and the management of your identities and their access in a secure way. We are designing ways to allow different IAM approaches for you like:  on-premise only on-premise driven hybrid&amp;nbsp; cloud driven hybrid cloud only  SAP Product(s) in Focus:The SAP Cloud Identity Services as key component allow different variants of such setups but also SAP Access Control, SAP Identity Management, SAP Cloud Identity Access Governance can be part of the landscape. The underlying technologies like SAML2, OIDC or SCIM harmonize the ways to use our solutions across the SAP portfolio. In this project we would like to share what we are working on in regard to reference architectures, our planned way forward and we would like to get your feedback.&amp;nbsp; Project Goals and Activities:  Identify existing pain points Validate concepts  Format of Engagement (Activities) &amp;amp; Estimated Effort for Participants:   Initial Call Workshops depending on availability Video conferences at manageable intervals Closing Call   Estimated effort: 5-8 hours</v>
      </c>
      <c r="F158" t="str">
        <f>VLOOKUP(A158,Topics!A:G,5,FALSE)</f>
        <v>Vereinfachung unserer Identitäts- u. Zugriffsverwaltung im intelligenten Unternehmen-was denken Sie?</v>
      </c>
      <c r="G158" t="str">
        <f>VLOOKUP(A158,Topics!A:H,8,FALSE)</f>
        <v>https://influence.sap.com/sap/ino/#campaign/3380</v>
      </c>
      <c r="H158" s="3" t="str">
        <f t="shared" si="5"/>
        <v>https://influence.sap.com/sap/ino/#campaign/3380</v>
      </c>
    </row>
    <row r="159" spans="1:8" ht="15">
      <c r="A159">
        <v>20231116</v>
      </c>
      <c r="B159">
        <v>182</v>
      </c>
      <c r="C159" t="str">
        <f>VLOOKUP(B159,'AKs (Stand Juni 2022)'!A:B,2,FALSE)</f>
        <v>Forum Digitale Transformation</v>
      </c>
      <c r="D159" t="str">
        <f>IF(ISERROR(VLOOKUP(A159,Topics!$A:$B,2,FALSE)),"",VLOOKUP(A159,Topics!$A:$B,2,FALSE))</f>
        <v>Integrating SAP Build Process Automation into the SAP S/4HANA Cloud Fiori User Interface</v>
      </c>
      <c r="E159" t="str">
        <f>VLOOKUP(A159,Topics!A:E,4,FALSE)</f>
        <v xml:space="preserve"> Project DescriptionThe purpose of this SAP Customer Engagement Initiative project is to collect feedback on the planned SAP S/4HANA Cloud, public edition user interface integration with SAP Build Process Automation for providing users with easy access to and for consumption of SAP Build Process Automation (content, monitoring, authoring).   ​SAP Product(s) in Focus​   SAP S/4HANA Cloud, public edition SAP Build Process Automation​   ​Project Goals and Activities​   Gather requirements and use cases Identify existing pain points Prioritize potential features/processes Validate concepts Validate User Interface​   ​Format of Engagement (Activities) &amp;amp; Estimated Effort for Participants​   Initial Call Workshops depending on availability (including demos)​ Early prototype testing (Optional) Feedback Sessions Closing Call ​   ​Estimated effort: 2h per month​ </v>
      </c>
      <c r="F159" t="str">
        <f>VLOOKUP(A159,Topics!A:G,5,FALSE)</f>
        <v>Integration von SAP Build Process Automation in die SAP S/4HANA Cloud Fiori-Benutzeroberfläche</v>
      </c>
      <c r="G159" t="str">
        <f>VLOOKUP(A159,Topics!A:H,8,FALSE)</f>
        <v>https://influence.sap.com/sap/ino/#campaign/3394</v>
      </c>
      <c r="H159" s="3" t="str">
        <f t="shared" si="5"/>
        <v>https://influence.sap.com/sap/ino/#campaign/3394</v>
      </c>
    </row>
    <row r="160" spans="1:8" ht="15">
      <c r="A160">
        <v>20231118</v>
      </c>
      <c r="B160">
        <v>182</v>
      </c>
      <c r="C160" t="str">
        <f>VLOOKUP(B160,'AKs (Stand Juni 2022)'!A:B,2,FALSE)</f>
        <v>Forum Digitale Transformation</v>
      </c>
      <c r="D160" t="str">
        <f>IF(ISERROR(VLOOKUP(A160,Topics!$A:$B,2,FALSE)),"",VLOOKUP(A160,Topics!$A:$B,2,FALSE))</f>
        <v>Fast implementation with pre-defined best-practice templates for SAP S/4HANA Cloud, public edition</v>
      </c>
      <c r="E160" t="str">
        <f>VLOOKUP(A160,Topics!A:E,4,FALSE)</f>
        <v>Project DescriptionFast-Start Implementation with pre-defined best-practice templates for SAP S/HANA Cloud, public edition. The Fast-Start Implementation Template consists out of predefined Content (Scoping, Fine-Tuning and Default Values). This will have an impact to fasten the DDA/CBC processes, in order to shorten the implementation/configuration of SAP S/4HANA Cloud, public edition and it will increase the time-to-value inclunding a high quality of the configuration results (less human errors) for our customers. The predefined templates are complementing also the guided implementation project. With that approach we are able to address customers with less budgets and therefore we will be entering new opportunities in the lower midmarket for SAP S/4HANA Cloud, public edition. SAP Product(s) in Focus:  SAP S/4HANA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v>
      </c>
      <c r="F160" t="str">
        <f>VLOOKUP(A160,Topics!A:G,5,FALSE)</f>
        <v>Schnelle Implementierung mit Best-Practice-Vorlagen für SAP S/4HANA Cloud, public edition</v>
      </c>
      <c r="G160" t="str">
        <f>VLOOKUP(A160,Topics!A:H,8,FALSE)</f>
        <v>https://influence.sap.com/sap/ino/#campaign/3396</v>
      </c>
      <c r="H160" s="3" t="str">
        <f t="shared" si="5"/>
        <v>https://influence.sap.com/sap/ino/#campaign/3396</v>
      </c>
    </row>
    <row r="161" spans="1:8" ht="15">
      <c r="A161">
        <v>2023116</v>
      </c>
      <c r="B161">
        <v>186</v>
      </c>
      <c r="C161" t="str">
        <f>VLOOKUP(B161,'AKs (Stand Juni 2022)'!A:B,2,FALSE)</f>
        <v>Forum Rise with SAP</v>
      </c>
      <c r="D161" t="str">
        <f>IF(ISERROR(VLOOKUP(A161,Topics!$A:$B,2,FALSE)),"",VLOOKUP(A161,Topics!$A:$B,2,FALSE))</f>
        <v>Partner Training for DRC Extensibility in SAP S/4HANA Cloud</v>
      </c>
      <c r="E161" t="str">
        <f>VLOOKUP(A161,Topics!A:E,4,FALSE)</f>
        <v>Project DescriptionSAP Document and Reporting Compliance is being adapted to be extensible in SAP S/4HANA Cloud. SAP is providing a toolset of APIs so all partner are able to extend the eDocuments solution on Cloud. Since this is a new topic for partners all around the world, SAP Partners must understand how to develop or adapt their own eDocuments using Embedded Steampunk. There are major changes on how they used to do it in SAP S/4HANA On Premise Edition from how they are going to do on Cloud Edition, since they are only able to reuse objects from the allow list. This means all tables, classes, functions, etc. consumptions is going to change. This CEI aims to understand what SAP Partners need to learn (topics, do&amp;rsquo;s and don&amp;rsquo;ts, examples) and what should we focus more in a Self-Paced Learning Training so they are able to develop or adapt their eDocuments. The idea of a Self-Paced Learning Training is to SAP Partners learn on their own time and make it available as soon as they need. &amp;nbsp;</v>
      </c>
      <c r="F161" t="str">
        <f>VLOOKUP(A161,Topics!A:G,5,FALSE)</f>
        <v>Partner Training für DRC Extensibility in SAP S/4HANA Cloud</v>
      </c>
      <c r="G161" t="str">
        <f>VLOOKUP(A161,Topics!A:H,8,FALSE)</f>
        <v>https://influence.sap.com/sap/ino/#campaign/3339</v>
      </c>
      <c r="H161" s="3" t="str">
        <f t="shared" si="5"/>
        <v>https://influence.sap.com/sap/ino/#campaign/3339</v>
      </c>
    </row>
    <row r="162" spans="1:8" ht="15">
      <c r="A162">
        <v>2023127</v>
      </c>
      <c r="B162">
        <v>186</v>
      </c>
      <c r="C162" t="str">
        <f>VLOOKUP(B162,'AKs (Stand Juni 2022)'!A:B,2,FALSE)</f>
        <v>Forum Rise with SAP</v>
      </c>
      <c r="D162" t="str">
        <f>IF(ISERROR(VLOOKUP(A162,Topics!$A:$B,2,FALSE)),"",VLOOKUP(A162,Topics!$A:$B,2,FALSE))</f>
        <v>Planned App to Improve Implementation Process for SAP S/4HANA Cloud, public edition</v>
      </c>
      <c r="E162" t="str">
        <f>VLOOKUP(A162,Topics!A:E,4,FALSE)</f>
        <v>Description of Planned Project: This SAP Customer Engagement Initiative project has the intent to collect feedback on a planned app for improving the implementation process in SAP S/4HANA Cloud, public edition, providing a unified experience using the existing toolset and a fixed scope as starting point. We plan to use a guided approach where customers can see and execute step by step all required tasks to complete SAP S/4HANA Cloud, public edition implementations faster and successfully. We plan to cover the end-to-end process from scoping to testing with a focus on business configuration:   Administration (Prerequisites) Scoping Business configuration Data migration Testing   SAP Products in Focus:  SAP S/4HANA Cloud, public edition SAP Cloud ALM SAP Central Business Configuration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 (Optional) Early prototype testing (10 h during a 2-week period) (Optional) Closing Call (1 h)   Estimated effort: 2 hours per month, not considering optional activities.</v>
      </c>
      <c r="F162" t="str">
        <f>VLOOKUP(A162,Topics!A:G,5,FALSE)</f>
        <v>Geplante App zur Verbesserung des Implementierungsprozesses für SAP S/4HANA Cloud, Public Edition</v>
      </c>
      <c r="G162" t="str">
        <f>VLOOKUP(A162,Topics!A:H,8,FALSE)</f>
        <v>https://influence.sap.com/sap/ino/#campaign/3341</v>
      </c>
      <c r="H162" s="3" t="str">
        <f t="shared" si="5"/>
        <v>https://influence.sap.com/sap/ino/#campaign/3341</v>
      </c>
    </row>
    <row r="163" spans="1:8" ht="15">
      <c r="A163">
        <v>2023149</v>
      </c>
      <c r="B163">
        <v>186</v>
      </c>
      <c r="C163" t="str">
        <f>VLOOKUP(B163,'AKs (Stand Juni 2022)'!A:B,2,FALSE)</f>
        <v>Forum Rise with SAP</v>
      </c>
      <c r="D163" t="str">
        <f>IF(ISERROR(VLOOKUP(A163,Topics!$A:$B,2,FALSE)),"",VLOOKUP(A163,Topics!$A:$B,2,FALSE))</f>
        <v>UI Level Data Masking in SAP S/4HANA Cloud, public edition</v>
      </c>
      <c r="E163" t="str">
        <f>VLOOKUP(A163,Topics!A:E,4,FALSE)</f>
        <v>Project Description Protecting sensitive data is crucial. Regulations concerning data privacy or export control grow, as do requirements to increase protection of business critical information.&amp;nbsp; SAP takes measures on various levels to ensure data protection. This project aims to understand requirements and define a potential solution to adding an additional layer of data protection to all customers of SAP S/4HANA Cloud, public edition. Project Goals and Activities - gather use cases and scenarios,&amp;nbsp;- understand the relevance of such a feature for customers of SAP S/4HANA Cloud, public edition- identify and describe functional and operational qualities a solution should provide- validate initial concepts Format of Engagement (Activities)- Initial Call- Workshop(s) to gather use cases and scenarios (remote)- Workshop(s) to validate initial concepts- Closing Call Estimated Effort: About 2-3 hours per month on average.</v>
      </c>
      <c r="F163" t="str">
        <f>VLOOKUP(A163,Topics!A:G,5,FALSE)</f>
        <v>UI Level Data Masking in SAP S/4HANA Cloud, public edition</v>
      </c>
      <c r="G163" t="str">
        <f>VLOOKUP(A163,Topics!A:H,8,FALSE)</f>
        <v>https://influence.sap.com/sap/ino/#campaign/3355</v>
      </c>
      <c r="H163" s="3" t="str">
        <f t="shared" si="5"/>
        <v>https://influence.sap.com/sap/ino/#campaign/3355</v>
      </c>
    </row>
    <row r="164" spans="1:8" ht="15">
      <c r="A164">
        <v>2023173</v>
      </c>
      <c r="B164">
        <v>186</v>
      </c>
      <c r="C164" t="str">
        <f>VLOOKUP(B164,'AKs (Stand Juni 2022)'!A:B,2,FALSE)</f>
        <v>Forum Rise with SAP</v>
      </c>
      <c r="D164" t="str">
        <f>IF(ISERROR(VLOOKUP(A164,Topics!$A:$B,2,FALSE)),"",VLOOKUP(A164,Topics!$A:$B,2,FALSE))</f>
        <v>SAP Sales &amp; Service Cloud Integration</v>
      </c>
      <c r="E164" t="str">
        <f>VLOOKUP(A164,Topics!A:E,4,FALSE)</f>
        <v>Our project focuses on talking to customers about the SAP Sales &amp;amp; Service Cloud Integration. Our product enables Marketing Services for Sales and Service Employees to run Sales &amp;amp; Service driven campaigns. Campaigns can be assigned to single contacts/accounts in Sales &amp;amp; Service Cloud.&amp;nbsp;Format of Engagement (Activities) &amp;amp; Estimated Effort for Participants- 1-on-1 video conference calls, 60 minutes&amp;nbsp;</v>
      </c>
      <c r="F164" t="str">
        <f>VLOOKUP(A164,Topics!A:G,5,FALSE)</f>
        <v>SAP Sales &amp; Service Cloud Integration</v>
      </c>
      <c r="G164" t="str">
        <f>VLOOKUP(A164,Topics!A:H,8,FALSE)</f>
        <v>https://influence.sap.com/sap/ino/#campaign/3403</v>
      </c>
      <c r="H164" s="3" t="str">
        <f t="shared" si="5"/>
        <v>https://influence.sap.com/sap/ino/#campaign/3403</v>
      </c>
    </row>
    <row r="165" spans="1:8" ht="15">
      <c r="A165">
        <v>2023183</v>
      </c>
      <c r="B165">
        <v>186</v>
      </c>
      <c r="C165" t="str">
        <f>VLOOKUP(B165,'AKs (Stand Juni 2022)'!A:B,2,FALSE)</f>
        <v>Forum Rise with SAP</v>
      </c>
      <c r="D165" t="str">
        <f>IF(ISERROR(VLOOKUP(A165,Topics!$A:$B,2,FALSE)),"",VLOOKUP(A165,Topics!$A:$B,2,FALSE))</f>
        <v xml:space="preserve">Data replication and data quality validation for Industry cloud solutions </v>
      </c>
      <c r="E165" t="str">
        <f>VLOOKUP(A165,Topics!A:E,4,FALSE)</f>
        <v>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ready-to-use integration flows&amp;nbsp;&amp;nbsp; &amp;nbsp; &amp;bull; Reduce cost of integration by using standard SAP MDG compliant data models&amp;nbsp;&amp;nbsp; &amp;nbsp; &amp;bull; Improve data quality by validating inbound data for common pattern based on context&amp;nbsp; &amp;nbsp; &amp;bull; Simplify operation with CRUN integration An important capability of data ingestion for industry cloud solutions is to improve data quality by validating the source, structure, syntax and content of all inbound data so it can be successfully consumed by all industry cloud services. &amp;nbsp;Our goal is to improve customer trust in data and guarantee successful data consumption in the cloud.&amp;nbsp; SAP Product in Focusdata ingestion for industry cloud solutions Project Goals and ActivitiesData ingestion for industry cloud is currently used by several industry cloud solutions. &amp;nbsp;We want to simplify data integration, streamline data acquisition and improve overall data quality. &amp;nbsp; Therefore, we are looking for customers who have integrated native cloud services with SAP on-premise data, customers using existing industry cloud solution or customers interested in the adoption of industry cloud in the near future to work with SAP development to define, validate, and test the additional capabilities for data ingestion and data quality improvements.&amp;nbsp; The current co-innovation topics concentrate on data integration and data validation (schema validation, code list validation, referential integrity validation etc.)&amp;nbsp; The targeted roles are IT administrators,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165" t="str">
        <f>VLOOKUP(A165,Topics!A:G,5,FALSE)</f>
        <v>Datenreplikation und Datenqualitätsvalidierung für Branchen-Cloud-Lösungen</v>
      </c>
      <c r="G165" t="str">
        <f>VLOOKUP(A165,Topics!A:H,8,FALSE)</f>
        <v>https://influence.sap.com/sap/ino/#campaign/3371</v>
      </c>
      <c r="H165" s="3" t="str">
        <f t="shared" si="5"/>
        <v>https://influence.sap.com/sap/ino/#campaign/3371</v>
      </c>
    </row>
    <row r="166" spans="1:8" ht="15">
      <c r="A166">
        <v>2023184</v>
      </c>
      <c r="B166">
        <v>186</v>
      </c>
      <c r="C166" t="str">
        <f>VLOOKUP(B166,'AKs (Stand Juni 2022)'!A:B,2,FALSE)</f>
        <v>Forum Rise with SAP</v>
      </c>
      <c r="D166" t="str">
        <f>IF(ISERROR(VLOOKUP(A166,Topics!$A:$B,2,FALSE)),"",VLOOKUP(A166,Topics!$A:$B,2,FALSE))</f>
        <v xml:space="preserve">Data Extensibility for Industry Cloud Solutions </v>
      </c>
      <c r="E166" t="str">
        <f>VLOOKUP(A166,Topics!A:E,4,FALSE)</f>
        <v>Topic Description Data ingestion is an important aspect of any modern cloud data platform. &amp;nbsp;It involves the acquisition of data from various sources into the platform for storage, processing, and analysis. The role of data ingestion is to provide a way to bring data in a consistent and efficient manner and make it ready for consumption.Data ingestion for industry cloud is a cloud native data acquisition solution ("Integration as a Service") that accelerates the integration between SAP Industry Cloud Services and existing customer SAP and non-SAP systems: &amp;nbsp; &amp;nbsp; &amp;bull; Enable quick and simple data integration for SAP new CIC cloud services&amp;nbsp; &amp;nbsp; &amp;bull; Accelerate time to market by providing ready to use integration flows&amp;nbsp;&amp;nbsp; &amp;nbsp; &amp;bull; Reduce cost of integration by using standard MDG compliant data models&amp;nbsp;&amp;nbsp; &amp;nbsp; &amp;bull; Improve data quality by validating inbound data for common pattern based on context&amp;nbsp; &amp;nbsp; &amp;bull; Simplify operation with CRUN integration 90% or more of the current on-premises installations have some type of customer enhancement and custom data. &amp;nbsp; Customers need a way to extend data and functionality within the Industry Cloud and bring their own differentiators specific business processes. &amp;nbsp;The first step is to allows data ingestion pipelines to be extended and custom fields be acquired in the cloud. Project Goals and ActivitiesData ingestion for industry cloud is currently used by several industry cloud solutions. &amp;nbsp;We want to simplify data integration, streamline data acquisition and improve overall data quality. &amp;nbsp; Extensibility and specifically data extensibility have always been an important part of SAP solutions. &amp;nbsp;Almost every SAP implementation is customized to meet specific customer's need and the data models, business processes and UI are extended based on the customer's requests.&amp;nbsp; Data ingestion for industry cloud provides a shared data foundation for all industry cloud services that will also support customer specific extensions.&amp;nbsp; For this project we are looking for customers who have the need to ingest specific data sets that support unique customization per customer. &amp;nbsp;More specifically, customers who have integrated native cloud services with SAP on-premise data, customers using existing industry cloud solution or customers interested adoption industry cloud in the near future The current co-innovation topics concentrate on the ingestion and replication of data / master data with extended field.&amp;nbsp; The targeted roles are IT administrator, Business Experts, Business Analysts and Developers responsible for building, deploying or operating business solutions in the cloud.&amp;nbsp; The activities can vary from a single feedback session up to a continuous co-innovation process with multiple in-depth workshops and hands-on testing sessions.&amp;nbsp;SAP Product in Focusdata ingestion for industry cloud solutionsFormat of Engagement (Activities) &amp;amp; Estimated Effort for Participants&amp;bull; Initial Call: one hour&amp;bull; Independent self-study: several hours over a period of one month&amp;bull; Feedback workshop virtually or onsite: 2-4 hours each month&amp;bull; Further feedback iterations: depending on participants&amp;rsquo; availability&amp;bull; Closing Call: one hour</v>
      </c>
      <c r="F166" t="str">
        <f>VLOOKUP(A166,Topics!A:G,5,FALSE)</f>
        <v>Datenerweiterbarkeit für Branchen-Cloud-Lösungen</v>
      </c>
      <c r="G166" t="str">
        <f>VLOOKUP(A166,Topics!A:H,8,FALSE)</f>
        <v>https://influence.sap.com/sap/ino/#campaign/3372</v>
      </c>
      <c r="H166" s="3" t="str">
        <f t="shared" si="5"/>
        <v>https://influence.sap.com/sap/ino/#campaign/3372</v>
      </c>
    </row>
    <row r="167" spans="1:8" ht="15">
      <c r="A167">
        <v>2023185</v>
      </c>
      <c r="B167">
        <v>186</v>
      </c>
      <c r="C167" t="str">
        <f>VLOOKUP(B167,'AKs (Stand Juni 2022)'!A:B,2,FALSE)</f>
        <v>Forum Rise with SAP</v>
      </c>
      <c r="D167" t="str">
        <f>IF(ISERROR(VLOOKUP(A167,Topics!$A:$B,2,FALSE)),"",VLOOKUP(A167,Topics!$A:$B,2,FALSE))</f>
        <v>Analyzing Data Consistency for Industry Cloud Solutions</v>
      </c>
      <c r="E167" t="str">
        <f>VLOOKUP(A167,Topics!A:E,4,FALSE)</f>
        <v>Topic Description Data ingestion is an important aspect of any modern cloud data platform. It involves the acquisition of data from various sources into the platform for storage, processing, and analysis. The role of data ingestion is to provide a way to bring data in a consistent and efficient manner and make it ready for consumption so an important KPI for this product is data consistency level&amp;nbsp;The capability for data ingestion for industry cloud solutions is a cloud native data acquisition solution ("Integration as a Service") that accelerates the integration between industry cloud solutions and existing customer SAP and non-SAP systems: &amp;nbsp; &amp;nbsp; &amp;bull; Enable quick and simple data integration for SAP's new Customer Interaction Center cloud services&amp;nbsp; &amp;nbsp; &amp;bull; Accelerate time to market by providing ready-to-use integration flows&amp;nbsp;&amp;nbsp; &amp;nbsp; &amp;bull; Reduce cost of integration by using standard MDG-compliant data models&amp;nbsp;&amp;nbsp; &amp;nbsp; &amp;bull; Improve data quality by validating inbound data for common pattern based on context&amp;nbsp; &amp;nbsp; &amp;bull; Simplify operation with CRUN integration Data replication is a complex process with multiple steps in which data loss might happen due to technical reasons, human errors, security issues or problem with the data itself. Our data ingestion service will monitor the ingestion process and report on any issue or loss of data. In addition we plan to provide data consistency reports and perform real time as well as scheduled data consistency analysis SAP Product in FocusData ingestion for industry cloud solutions Project Goals and ActivitiesData ingestion for industry cloud solutions is currently used by several industry cloud solutions. &amp;nbsp;We want to guarantee data consistency between the source systems and the cloud.&amp;nbsp; There are multiple ways to analyze data consistency as well as multiple definition to what "consistency" actually is. &amp;nbsp;We are looking for customer feedback on the approach and expectations from data consistency analysis and how it can benefit their cloud solutions. &amp;nbsp;&amp;nbsp; Therefore, we are looking for customers who have the need to ingest specific data sets that support unique customization per customer. &amp;nbsp;More specifically, who have integrated native cloud services with SAP on-premise data, customers using existing industry cloud solutions or customers interested in the adoption of industry cloud in the near future Currently we concentrate on the ingestion and replication of data / master data and how to validate data consistency in different scenarios.&amp;nbsp; The targeted roles are IT administrators, business experts, business analysts and developers responsible for building, deploying or operating business solutions in the cloud.&amp;nbsp; The activities can vary from a single feedback session up to a continuous feedback taking process with multiple in-depth workshops and hands-on testing sessions.&amp;nbsp;Format of Engagement (Activities) &amp;amp; Estimated Effort for Participants&amp;bull; Initial Call: 1 hour&amp;bull; Independent self-study: several hours over a period of one month&amp;bull; Feedback workshop virtually or onsite: 2-4 hours each month&amp;bull; Further feedback iterations: depending on participants&amp;rsquo; availability&amp;bull; Closing Call: 1 hour</v>
      </c>
      <c r="F167" t="str">
        <f>VLOOKUP(A167,Topics!A:G,5,FALSE)</f>
        <v>Datenkonsistenzanalyse für die Datenaufnahme von Branchen-Cloud-Lösungen</v>
      </c>
      <c r="G167" t="str">
        <f>VLOOKUP(A167,Topics!A:H,8,FALSE)</f>
        <v>https://influence.sap.com/sap/ino/#campaign/3373</v>
      </c>
      <c r="H167" s="3" t="str">
        <f t="shared" si="5"/>
        <v>https://influence.sap.com/sap/ino/#campaign/3373</v>
      </c>
    </row>
    <row r="168" spans="1:8" ht="15">
      <c r="A168">
        <v>20231118</v>
      </c>
      <c r="B168">
        <v>186</v>
      </c>
      <c r="C168" t="str">
        <f>VLOOKUP(B168,'AKs (Stand Juni 2022)'!A:B,2,FALSE)</f>
        <v>Forum Rise with SAP</v>
      </c>
      <c r="D168" t="str">
        <f>IF(ISERROR(VLOOKUP(A168,Topics!$A:$B,2,FALSE)),"",VLOOKUP(A168,Topics!$A:$B,2,FALSE))</f>
        <v>Fast implementation with pre-defined best-practice templates for SAP S/4HANA Cloud, public edition</v>
      </c>
      <c r="E168" t="str">
        <f>VLOOKUP(A168,Topics!A:E,4,FALSE)</f>
        <v>Project DescriptionFast-Start Implementation with pre-defined best-practice templates for SAP S/HANA Cloud, public edition. The Fast-Start Implementation Template consists out of predefined Content (Scoping, Fine-Tuning and Default Values). This will have an impact to fasten the DDA/CBC processes, in order to shorten the implementation/configuration of SAP S/4HANA Cloud, public edition and it will increase the time-to-value inclunding a high quality of the configuration results (less human errors) for our customers. The predefined templates are complementing also the guided implementation project. With that approach we are able to address customers with less budgets and therefore we will be entering new opportunities in the lower midmarket for SAP S/4HANA Cloud, public edition. SAP Product(s) in Focus:  SAP S/4HANA Cloud, public edition SAP Business Technology Platform (BTP)  Project Goals and Activities:  Gather requirements and use cases. Identify existing pain points. Validate concepts. Validate User Interfaces Prioritize potential features / processes.  Format of Engagement (Activities) &amp;amp; Estimated Effort for Participants:  Initial Call (1 h) Workshops depending on availability (2 x 2 h) Feedback Sessions at manageable intervals (1 every 6 weeks over 6 months) Usability testing (10 h during a 2-week periods) (Optional) Early prototype testing (10 h during a 2-week periods) (Optional) Closing Call (1 h)  Estimated effort: 2 hours per month not considering optional activities.</v>
      </c>
      <c r="F168" t="str">
        <f>VLOOKUP(A168,Topics!A:G,5,FALSE)</f>
        <v>Schnelle Implementierung mit Best-Practice-Vorlagen für SAP S/4HANA Cloud, public edition</v>
      </c>
      <c r="G168" t="str">
        <f>VLOOKUP(A168,Topics!A:H,8,FALSE)</f>
        <v>https://influence.sap.com/sap/ino/#campaign/3396</v>
      </c>
      <c r="H168" s="3" t="str">
        <f t="shared" si="5"/>
        <v>https://influence.sap.com/sap/ino/#campaign/3396</v>
      </c>
    </row>
    <row r="169" spans="1:8" ht="15">
      <c r="A169">
        <v>2023181</v>
      </c>
      <c r="B169">
        <v>224</v>
      </c>
      <c r="C169" t="str">
        <f>VLOOKUP(B169,'AKs (Stand Juni 2022)'!A:B,2,FALSE)</f>
        <v>UAG SuccessFactors (Schweiz)</v>
      </c>
      <c r="D169" t="str">
        <f>IF(ISERROR(VLOOKUP(A169,Topics!$A:$B,2,FALSE)),"",VLOOKUP(A169,Topics!$A:$B,2,FALSE))</f>
        <v>Planned "Position Budgeting and Control" solution for SAP SuccessFactors</v>
      </c>
      <c r="E169" t="str">
        <f>VLOOKUP(A169,Topics!A:E,4,FALSE)</f>
        <v>Topic DescriptionSAP is planning a position budgeting and control solution for SAP SuccessFactors that offers the automatic generation of personnel commitments so that organizations can effectively use their available and approved budget. The solution is planned to give you a detailed overview of the personnel expenses at any time so that budget excesses or deficits can be recognized in a timely manner.&amp;nbsp; SAP Product(s) in Focus  SAP SuccessFactors Employee Central SAP SuccessFactors Employee Central Payroll SAP S/4HANA&amp;nbsp;  Project Goals and ActivitiesWe plan to validate the solution design and main use cases around the automatic generation of personnel commitments. We aim to identify existing pain points and gather ideas for a new PBC dashboard that can be used as a central tool for position budgeting and control tasks.&amp;nbsp; Format of Engagement (Activities) &amp;amp; Estimated Effort for Participants&amp;bull; Initial Call: one hour&amp;bull; Feedback questionnaires or surveys: &amp;nbsp;1-2 hours&amp;bull; Design Thinking UX Feedback workshop (virtually or onsite): 8-10 hours&amp;nbsp;&amp;bull; Closing Call: one hour</v>
      </c>
      <c r="F169" t="str">
        <f>VLOOKUP(A169,Topics!A:G,5,FALSE)</f>
        <v>Geplante Lösung für Budgetplanung und -bewirtschaftung für SAP SuccessFactors</v>
      </c>
      <c r="G169" t="str">
        <f>VLOOKUP(A169,Topics!A:H,8,FALSE)</f>
        <v>https://influence.sap.com/sap/ino/#campaign/3370</v>
      </c>
      <c r="H169" s="3" t="str">
        <f t="shared" si="5"/>
        <v>https://influence.sap.com/sap/ino/#campaign/3370</v>
      </c>
    </row>
  </sheetData>
  <autoFilter ref="A1:H2">
    <sortState ref="A2:H169">
      <sortCondition sortBy="value" ref="B2:B169"/>
    </sortState>
  </autoFilter>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38536-194A-41BD-A521-0F69FE9C5482}">
  <sheetPr>
    <tabColor theme="8"/>
  </sheetPr>
  <dimension ref="A1:F176"/>
  <sheetViews>
    <sheetView workbookViewId="0" topLeftCell="A1">
      <selection activeCell="C167" sqref="C167"/>
    </sheetView>
  </sheetViews>
  <sheetFormatPr defaultColWidth="9.140625" defaultRowHeight="15"/>
  <cols>
    <col min="2" max="2" width="7.7109375" style="0" bestFit="1" customWidth="1"/>
    <col min="3" max="3" width="85.57421875" style="0" bestFit="1" customWidth="1"/>
    <col min="4" max="4" width="48.8515625" style="0" bestFit="1" customWidth="1"/>
  </cols>
  <sheetData>
    <row r="1" spans="1:6" ht="15">
      <c r="A1" s="5" t="s">
        <v>0</v>
      </c>
      <c r="B1" s="5" t="s">
        <v>1</v>
      </c>
      <c r="C1" s="4" t="s">
        <v>3</v>
      </c>
      <c r="D1" s="4" t="s">
        <v>2</v>
      </c>
      <c r="E1" s="6" t="s">
        <v>7</v>
      </c>
      <c r="F1" s="6" t="s">
        <v>8</v>
      </c>
    </row>
    <row r="2" spans="1:4" ht="15">
      <c r="A2">
        <v>2023133</v>
      </c>
      <c r="B2">
        <v>171</v>
      </c>
      <c r="C2" t="str">
        <f>IF(ISERROR(VLOOKUP(A2,Topics!$A:$B,2,FALSE)),"",VLOOKUP(A2,Topics!$A:$B,2,FALSE))</f>
        <v>Augmented Access Control - Access made simpler and more secure</v>
      </c>
      <c r="D2" t="str">
        <f>IF(ISERROR(VLOOKUP(B2,'AKs (Stand Juni 2022)'!$A:$B,2,FALSE)),"",VLOOKUP(B2,'AKs (Stand Juni 2022)'!$A:$B,2,FALSE))</f>
        <v>AK Security &amp; Vulnerability Management</v>
      </c>
    </row>
    <row r="3" spans="1:4" ht="15">
      <c r="A3">
        <v>2023133</v>
      </c>
      <c r="B3">
        <v>28</v>
      </c>
      <c r="C3" t="str">
        <f>IF(ISERROR(VLOOKUP(A3,Topics!$A:$B,2,FALSE)),"",VLOOKUP(A3,Topics!$A:$B,2,FALSE))</f>
        <v>Augmented Access Control - Access made simpler and more secure</v>
      </c>
      <c r="D3" t="str">
        <f>IF(ISERROR(VLOOKUP(B3,'AKs (Stand Juni 2022)'!$A:$B,2,FALSE)),"",VLOOKUP(B3,'AKs (Stand Juni 2022)'!$A:$B,2,FALSE))</f>
        <v>AG Cloud Security</v>
      </c>
    </row>
    <row r="4" spans="1:4" ht="15">
      <c r="A4">
        <v>2023134</v>
      </c>
      <c r="B4">
        <v>95</v>
      </c>
      <c r="C4" t="str">
        <f>IF(ISERROR(VLOOKUP(A4,Topics!$A:$B,2,FALSE)),"",VLOOKUP(A4,Topics!$A:$B,2,FALSE))</f>
        <v>Business Decision Simulator - swift decision making in times of uncertainty</v>
      </c>
      <c r="D4" t="str">
        <f>IF(ISERROR(VLOOKUP(B4,'AKs (Stand Juni 2022)'!$A:$B,2,FALSE)),"",VLOOKUP(B4,'AKs (Stand Juni 2022)'!$A:$B,2,FALSE))</f>
        <v>AG Planning Applications</v>
      </c>
    </row>
    <row r="5" spans="1:4" ht="15">
      <c r="A5">
        <v>2023134</v>
      </c>
      <c r="B5">
        <v>138</v>
      </c>
      <c r="C5" t="str">
        <f>IF(ISERROR(VLOOKUP(A5,Topics!$A:$B,2,FALSE)),"",VLOOKUP(A5,Topics!$A:$B,2,FALSE))</f>
        <v>Business Decision Simulator - swift decision making in times of uncertainty</v>
      </c>
      <c r="D5" t="str">
        <f>IF(ISERROR(VLOOKUP(B5,'AKs (Stand Juni 2022)'!$A:$B,2,FALSE)),"",VLOOKUP(B5,'AKs (Stand Juni 2022)'!$A:$B,2,FALSE))</f>
        <v>AK Business Analytics</v>
      </c>
    </row>
    <row r="6" spans="1:4" ht="15">
      <c r="A6">
        <v>2023141</v>
      </c>
      <c r="B6">
        <v>146</v>
      </c>
      <c r="C6" t="str">
        <f>IF(ISERROR(VLOOKUP(A6,Topics!$A:$B,2,FALSE)),"",VLOOKUP(A6,Topics!$A:$B,2,FALSE))</f>
        <v>Document Printing with Anonymization as a Service Enabled</v>
      </c>
      <c r="D6" t="str">
        <f>IF(ISERROR(VLOOKUP(B6,'AKs (Stand Juni 2022)'!$A:$B,2,FALSE)),"",VLOOKUP(B6,'AKs (Stand Juni 2022)'!$A:$B,2,FALSE))</f>
        <v>AK Dokumentenbasierte Prozesse</v>
      </c>
    </row>
    <row r="7" spans="1:4" ht="15">
      <c r="A7">
        <v>2023148</v>
      </c>
      <c r="B7">
        <v>171</v>
      </c>
      <c r="C7" t="str">
        <f>IF(ISERROR(VLOOKUP(A7,Topics!$A:$B,2,FALSE)),"",VLOOKUP(A7,Topics!$A:$B,2,FALSE))</f>
        <v>Auth-X: Consistent, Context-aware, dynamic authorizations for hybrid IT landscapes</v>
      </c>
      <c r="D7" t="str">
        <f>IF(ISERROR(VLOOKUP(B7,'AKs (Stand Juni 2022)'!$A:$B,2,FALSE)),"",VLOOKUP(B7,'AKs (Stand Juni 2022)'!$A:$B,2,FALSE))</f>
        <v>AK Security &amp; Vulnerability Management</v>
      </c>
    </row>
    <row r="8" spans="1:4" ht="15">
      <c r="A8">
        <v>2023148</v>
      </c>
      <c r="B8">
        <v>28</v>
      </c>
      <c r="C8" t="str">
        <f>IF(ISERROR(VLOOKUP(A8,Topics!$A:$B,2,FALSE)),"",VLOOKUP(A8,Topics!$A:$B,2,FALSE))</f>
        <v>Auth-X: Consistent, Context-aware, dynamic authorizations for hybrid IT landscapes</v>
      </c>
      <c r="D8" t="str">
        <f>IF(ISERROR(VLOOKUP(B8,'AKs (Stand Juni 2022)'!$A:$B,2,FALSE)),"",VLOOKUP(B8,'AKs (Stand Juni 2022)'!$A:$B,2,FALSE))</f>
        <v>AG Cloud Security</v>
      </c>
    </row>
    <row r="9" spans="1:4" ht="15">
      <c r="A9">
        <v>2023149</v>
      </c>
      <c r="B9">
        <v>171</v>
      </c>
      <c r="C9" t="str">
        <f>IF(ISERROR(VLOOKUP(A9,Topics!$A:$B,2,FALSE)),"",VLOOKUP(A9,Topics!$A:$B,2,FALSE))</f>
        <v>UI Level Data Masking in SAP S/4HANA Cloud, public edition</v>
      </c>
      <c r="D9" t="str">
        <f>IF(ISERROR(VLOOKUP(B9,'AKs (Stand Juni 2022)'!$A:$B,2,FALSE)),"",VLOOKUP(B9,'AKs (Stand Juni 2022)'!$A:$B,2,FALSE))</f>
        <v>AK Security &amp; Vulnerability Management</v>
      </c>
    </row>
    <row r="10" spans="1:4" ht="15">
      <c r="A10">
        <v>2023149</v>
      </c>
      <c r="B10">
        <v>28</v>
      </c>
      <c r="C10" t="str">
        <f>IF(ISERROR(VLOOKUP(A10,Topics!$A:$B,2,FALSE)),"",VLOOKUP(A10,Topics!$A:$B,2,FALSE))</f>
        <v>UI Level Data Masking in SAP S/4HANA Cloud, public edition</v>
      </c>
      <c r="D10" t="str">
        <f>IF(ISERROR(VLOOKUP(B10,'AKs (Stand Juni 2022)'!$A:$B,2,FALSE)),"",VLOOKUP(B10,'AKs (Stand Juni 2022)'!$A:$B,2,FALSE))</f>
        <v>AG Cloud Security</v>
      </c>
    </row>
    <row r="11" spans="1:4" ht="15">
      <c r="A11">
        <v>2023167</v>
      </c>
      <c r="B11">
        <v>138</v>
      </c>
      <c r="C11" t="str">
        <f>IF(ISERROR(VLOOKUP(A11,Topics!$A:$B,2,FALSE)),"",VLOOKUP(A11,Topics!$A:$B,2,FALSE))</f>
        <v>Enterprise-level outbound data connection</v>
      </c>
      <c r="D11" t="str">
        <f>IF(ISERROR(VLOOKUP(B11,'AKs (Stand Juni 2022)'!$A:$B,2,FALSE)),"",VLOOKUP(B11,'AKs (Stand Juni 2022)'!$A:$B,2,FALSE))</f>
        <v>AK Business Analytics</v>
      </c>
    </row>
    <row r="12" spans="1:4" ht="15">
      <c r="A12">
        <v>2023170</v>
      </c>
      <c r="B12">
        <v>171</v>
      </c>
      <c r="C12" t="str">
        <f>IF(ISERROR(VLOOKUP(A12,Topics!$A:$B,2,FALSE)),"",VLOOKUP(A12,Topics!$A:$B,2,FALSE))</f>
        <v>“Decentralized Network Enablement” or “How to join dataspaces”</v>
      </c>
      <c r="D12" t="str">
        <f>IF(ISERROR(VLOOKUP(B12,'AKs (Stand Juni 2022)'!$A:$B,2,FALSE)),"",VLOOKUP(B12,'AKs (Stand Juni 2022)'!$A:$B,2,FALSE))</f>
        <v>AK Security &amp; Vulnerability Management</v>
      </c>
    </row>
    <row r="13" spans="1:4" ht="15">
      <c r="A13">
        <v>2023170</v>
      </c>
      <c r="B13">
        <v>28</v>
      </c>
      <c r="C13" t="str">
        <f>IF(ISERROR(VLOOKUP(A13,Topics!$A:$B,2,FALSE)),"",VLOOKUP(A13,Topics!$A:$B,2,FALSE))</f>
        <v>“Decentralized Network Enablement” or “How to join dataspaces”</v>
      </c>
      <c r="D13" t="str">
        <f>IF(ISERROR(VLOOKUP(B13,'AKs (Stand Juni 2022)'!$A:$B,2,FALSE)),"",VLOOKUP(B13,'AKs (Stand Juni 2022)'!$A:$B,2,FALSE))</f>
        <v>AG Cloud Security</v>
      </c>
    </row>
    <row r="14" spans="1:4" ht="15">
      <c r="A14">
        <v>2023176</v>
      </c>
      <c r="B14">
        <v>144</v>
      </c>
      <c r="C14" t="str">
        <f>IF(ISERROR(VLOOKUP(A14,Topics!$A:$B,2,FALSE)),"",VLOOKUP(A14,Topics!$A:$B,2,FALSE))</f>
        <v>Planned app: Information Lifecycle Management (ILM) Advisor</v>
      </c>
      <c r="D14" t="str">
        <f>IF(ISERROR(VLOOKUP(B14,'AKs (Stand Juni 2022)'!$A:$B,2,FALSE)),"",VLOOKUP(B14,'AKs (Stand Juni 2022)'!$A:$B,2,FALSE))</f>
        <v>AK Datenarchivierung und ILM</v>
      </c>
    </row>
    <row r="15" spans="1:4" ht="15">
      <c r="A15">
        <v>2023195</v>
      </c>
      <c r="B15">
        <v>95</v>
      </c>
      <c r="C15" t="str">
        <f>IF(ISERROR(VLOOKUP(A15,Topics!$A:$B,2,FALSE)),"",VLOOKUP(A15,Topics!$A:$B,2,FALSE))</f>
        <v>Intelligent KPI and Report creation</v>
      </c>
      <c r="D15" t="str">
        <f>IF(ISERROR(VLOOKUP(B15,'AKs (Stand Juni 2022)'!$A:$B,2,FALSE)),"",VLOOKUP(B15,'AKs (Stand Juni 2022)'!$A:$B,2,FALSE))</f>
        <v>AG Planning Applications</v>
      </c>
    </row>
    <row r="16" spans="1:4" ht="15">
      <c r="A16">
        <v>2023195</v>
      </c>
      <c r="B16">
        <v>138</v>
      </c>
      <c r="C16" t="str">
        <f>IF(ISERROR(VLOOKUP(A16,Topics!$A:$B,2,FALSE)),"",VLOOKUP(A16,Topics!$A:$B,2,FALSE))</f>
        <v>Intelligent KPI and Report creation</v>
      </c>
      <c r="D16" t="str">
        <f>IF(ISERROR(VLOOKUP(B16,'AKs (Stand Juni 2022)'!$A:$B,2,FALSE)),"",VLOOKUP(B16,'AKs (Stand Juni 2022)'!$A:$B,2,FALSE))</f>
        <v>AK Business Analytics</v>
      </c>
    </row>
    <row r="17" spans="1:4" ht="15">
      <c r="A17">
        <v>2023199</v>
      </c>
      <c r="B17">
        <v>171</v>
      </c>
      <c r="C17" t="str">
        <f>IF(ISERROR(VLOOKUP(A17,Topics!$A:$B,2,FALSE)),"",VLOOKUP(A17,Topics!$A:$B,2,FALSE))</f>
        <v>Simplifying our Identity Access Management in the Intelligent Enterprise - but what do you think?</v>
      </c>
      <c r="D17" t="str">
        <f>IF(ISERROR(VLOOKUP(B17,'AKs (Stand Juni 2022)'!$A:$B,2,FALSE)),"",VLOOKUP(B17,'AKs (Stand Juni 2022)'!$A:$B,2,FALSE))</f>
        <v>AK Security &amp; Vulnerability Management</v>
      </c>
    </row>
    <row r="18" spans="1:4" ht="15">
      <c r="A18">
        <v>2023199</v>
      </c>
      <c r="B18">
        <v>28</v>
      </c>
      <c r="C18" t="str">
        <f>IF(ISERROR(VLOOKUP(A18,Topics!$A:$B,2,FALSE)),"",VLOOKUP(A18,Topics!$A:$B,2,FALSE))</f>
        <v>Simplifying our Identity Access Management in the Intelligent Enterprise - but what do you think?</v>
      </c>
      <c r="D18" t="str">
        <f>IF(ISERROR(VLOOKUP(B18,'AKs (Stand Juni 2022)'!$A:$B,2,FALSE)),"",VLOOKUP(B18,'AKs (Stand Juni 2022)'!$A:$B,2,FALSE))</f>
        <v>AG Cloud Security</v>
      </c>
    </row>
    <row r="19" spans="1:4" ht="15">
      <c r="A19">
        <v>2023190</v>
      </c>
      <c r="B19">
        <v>43</v>
      </c>
      <c r="C19" t="str">
        <f>IF(ISERROR(VLOOKUP(A19,Topics!$A:$B,2,FALSE)),"",VLOOKUP(A19,Topics!$A:$B,2,FALSE))</f>
        <v>User Interface for Document Translation (Translation Portal)</v>
      </c>
      <c r="D19" t="str">
        <f>IF(ISERROR(VLOOKUP(B19,'AKs (Stand Juni 2022)'!$A:$B,2,FALSE)),"",VLOOKUP(B19,'AKs (Stand Juni 2022)'!$A:$B,2,FALSE))</f>
        <v>AG Electronic Invoicing &amp; Real-time Reporting</v>
      </c>
    </row>
    <row r="20" spans="1:4" ht="15">
      <c r="A20" s="35">
        <v>2023151</v>
      </c>
      <c r="B20">
        <v>43</v>
      </c>
      <c r="C20" t="str">
        <f>IF(ISERROR(VLOOKUP(A20,Topics!$A:$B,2,FALSE)),"",VLOOKUP(A20,Topics!$A:$B,2,FALSE))</f>
        <v/>
      </c>
      <c r="D20" t="str">
        <f>IF(ISERROR(VLOOKUP(B20,'AKs (Stand Juni 2022)'!$A:$B,2,FALSE)),"",VLOOKUP(B20,'AKs (Stand Juni 2022)'!$A:$B,2,FALSE))</f>
        <v>AG Electronic Invoicing &amp; Real-time Reporting</v>
      </c>
    </row>
    <row r="21" spans="1:4" ht="15">
      <c r="A21">
        <v>2023190</v>
      </c>
      <c r="B21">
        <v>154</v>
      </c>
      <c r="C21" t="str">
        <f>IF(ISERROR(VLOOKUP(A21,Topics!$A:$B,2,FALSE)),"",VLOOKUP(A21,Topics!$A:$B,2,FALSE))</f>
        <v>User Interface for Document Translation (Translation Portal)</v>
      </c>
      <c r="D21" t="str">
        <f>IF(ISERROR(VLOOKUP(B21,'AKs (Stand Juni 2022)'!$A:$B,2,FALSE)),"",VLOOKUP(B21,'AKs (Stand Juni 2022)'!$A:$B,2,FALSE))</f>
        <v>AK Globalization</v>
      </c>
    </row>
    <row r="22" spans="1:4" ht="15">
      <c r="A22" s="35">
        <v>2023151</v>
      </c>
      <c r="B22">
        <v>154</v>
      </c>
      <c r="C22" t="str">
        <f>IF(ISERROR(VLOOKUP(A22,Topics!$A:$B,2,FALSE)),"",VLOOKUP(A22,Topics!$A:$B,2,FALSE))</f>
        <v/>
      </c>
      <c r="D22" t="str">
        <f>IF(ISERROR(VLOOKUP(B22,'AKs (Stand Juni 2022)'!$A:$B,2,FALSE)),"",VLOOKUP(B22,'AKs (Stand Juni 2022)'!$A:$B,2,FALSE))</f>
        <v>AK Globalization</v>
      </c>
    </row>
    <row r="23" spans="1:4" ht="15">
      <c r="A23" s="35">
        <v>2023159</v>
      </c>
      <c r="B23">
        <v>43</v>
      </c>
      <c r="C23" t="str">
        <f>IF(ISERROR(VLOOKUP(A23,Topics!$A:$B,2,FALSE)),"",VLOOKUP(A23,Topics!$A:$B,2,FALSE))</f>
        <v/>
      </c>
      <c r="D23" t="str">
        <f>IF(ISERROR(VLOOKUP(B23,'AKs (Stand Juni 2022)'!$A:$B,2,FALSE)),"",VLOOKUP(B23,'AKs (Stand Juni 2022)'!$A:$B,2,FALSE))</f>
        <v>AG Electronic Invoicing &amp; Real-time Reporting</v>
      </c>
    </row>
    <row r="24" spans="1:4" ht="15">
      <c r="A24" s="35">
        <v>2023159</v>
      </c>
      <c r="B24">
        <v>154</v>
      </c>
      <c r="C24" t="str">
        <f>IF(ISERROR(VLOOKUP(A24,Topics!$A:$B,2,FALSE)),"",VLOOKUP(A24,Topics!$A:$B,2,FALSE))</f>
        <v/>
      </c>
      <c r="D24" t="str">
        <f>IF(ISERROR(VLOOKUP(B24,'AKs (Stand Juni 2022)'!$A:$B,2,FALSE)),"",VLOOKUP(B24,'AKs (Stand Juni 2022)'!$A:$B,2,FALSE))</f>
        <v>AK Globalization</v>
      </c>
    </row>
    <row r="25" spans="1:4" ht="15">
      <c r="A25">
        <v>2023162</v>
      </c>
      <c r="B25">
        <v>59</v>
      </c>
      <c r="C25" t="str">
        <f>IF(ISERROR(VLOOKUP(A25,Topics!$A:$B,2,FALSE)),"",VLOOKUP(A25,Topics!$A:$B,2,FALSE))</f>
        <v>Single Touch Payroll Phase 2 Concurrent Employment Reporting - Australia</v>
      </c>
      <c r="D25" t="str">
        <f>IF(ISERROR(VLOOKUP(B25,'AKs (Stand Juni 2022)'!$A:$B,2,FALSE)),"",VLOOKUP(B25,'AKs (Stand Juni 2022)'!$A:$B,2,FALSE))</f>
        <v>AG Governance, Risk Management, Compliance (GRC)</v>
      </c>
    </row>
    <row r="26" spans="1:4" ht="15">
      <c r="A26">
        <v>2023168</v>
      </c>
      <c r="B26">
        <v>154</v>
      </c>
      <c r="C26" t="str">
        <f>IF(ISERROR(VLOOKUP(A26,Topics!$A:$B,2,FALSE)),"",VLOOKUP(A26,Topics!$A:$B,2,FALSE))</f>
        <v>Planned New Interface for SAP Companion</v>
      </c>
      <c r="D26" t="str">
        <f>IF(ISERROR(VLOOKUP(B26,'AKs (Stand Juni 2022)'!$A:$B,2,FALSE)),"",VLOOKUP(B26,'AKs (Stand Juni 2022)'!$A:$B,2,FALSE))</f>
        <v>AK Globalization</v>
      </c>
    </row>
    <row r="27" spans="1:4" ht="15">
      <c r="A27">
        <v>2023168</v>
      </c>
      <c r="B27">
        <v>81</v>
      </c>
      <c r="C27" t="str">
        <f>IF(ISERROR(VLOOKUP(A27,Topics!$A:$B,2,FALSE)),"",VLOOKUP(A27,Topics!$A:$B,2,FALSE))</f>
        <v>Planned New Interface for SAP Companion</v>
      </c>
      <c r="D27" t="str">
        <f>IF(ISERROR(VLOOKUP(B27,'AKs (Stand Juni 2022)'!$A:$B,2,FALSE)),"",VLOOKUP(B27,'AKs (Stand Juni 2022)'!$A:$B,2,FALSE))</f>
        <v>AG Localization</v>
      </c>
    </row>
    <row r="28" spans="1:4" ht="15">
      <c r="A28" s="35">
        <v>2023159</v>
      </c>
      <c r="B28">
        <v>35</v>
      </c>
      <c r="C28" t="str">
        <f>IF(ISERROR(VLOOKUP(A28,Topics!$A:$B,2,FALSE)),"",VLOOKUP(A28,Topics!$A:$B,2,FALSE))</f>
        <v/>
      </c>
      <c r="D28" t="str">
        <f>IF(ISERROR(VLOOKUP(B28,'AKs (Stand Juni 2022)'!$A:$B,2,FALSE)),"",VLOOKUP(B28,'AKs (Stand Juni 2022)'!$A:$B,2,FALSE))</f>
        <v>AG Datenschutz im AK Revision/Risikomanagement</v>
      </c>
    </row>
    <row r="29" spans="1:4" ht="15">
      <c r="A29" s="35">
        <v>2023197</v>
      </c>
      <c r="B29">
        <v>59</v>
      </c>
      <c r="C29" t="str">
        <f>IF(ISERROR(VLOOKUP(A29,Topics!$A:$B,2,FALSE)),"",VLOOKUP(A29,Topics!$A:$B,2,FALSE))</f>
        <v/>
      </c>
      <c r="D29" t="str">
        <f>IF(ISERROR(VLOOKUP(B29,'AKs (Stand Juni 2022)'!$A:$B,2,FALSE)),"",VLOOKUP(B29,'AKs (Stand Juni 2022)'!$A:$B,2,FALSE))</f>
        <v>AG Governance, Risk Management, Compliance (GRC)</v>
      </c>
    </row>
    <row r="30" spans="1:4" ht="15">
      <c r="A30" s="35">
        <v>2023135</v>
      </c>
      <c r="B30">
        <v>16</v>
      </c>
      <c r="C30" t="str">
        <f>IF(ISERROR(VLOOKUP(A30,Topics!$A:$B,2,FALSE)),"",VLOOKUP(A30,Topics!$A:$B,2,FALSE))</f>
        <v/>
      </c>
      <c r="D30" t="str">
        <f>IF(ISERROR(VLOOKUP(B30,'AKs (Stand Juni 2022)'!$A:$B,2,FALSE)),"",VLOOKUP(B30,'AKs (Stand Juni 2022)'!$A:$B,2,FALSE))</f>
        <v>AG Business Analytics (Österreich)</v>
      </c>
    </row>
    <row r="31" spans="1:4" ht="15">
      <c r="A31">
        <v>2023141</v>
      </c>
      <c r="B31">
        <v>16</v>
      </c>
      <c r="C31" t="str">
        <f>IF(ISERROR(VLOOKUP(A31,Topics!$A:$B,2,FALSE)),"",VLOOKUP(A31,Topics!$A:$B,2,FALSE))</f>
        <v>Document Printing with Anonymization as a Service Enabled</v>
      </c>
      <c r="D31" t="str">
        <f>IF(ISERROR(VLOOKUP(B31,'AKs (Stand Juni 2022)'!$A:$B,2,FALSE)),"",VLOOKUP(B31,'AKs (Stand Juni 2022)'!$A:$B,2,FALSE))</f>
        <v>AG Business Analytics (Österreich)</v>
      </c>
    </row>
    <row r="32" spans="1:4" ht="15">
      <c r="A32">
        <v>2023175</v>
      </c>
      <c r="B32">
        <v>16</v>
      </c>
      <c r="C32" t="str">
        <f>IF(ISERROR(VLOOKUP(A32,Topics!$A:$B,2,FALSE)),"",VLOOKUP(A32,Topics!$A:$B,2,FALSE))</f>
        <v>Smart search capabilities for Search Service for SAP Commerce Cloud</v>
      </c>
      <c r="D32" t="str">
        <f>IF(ISERROR(VLOOKUP(B32,'AKs (Stand Juni 2022)'!$A:$B,2,FALSE)),"",VLOOKUP(B32,'AKs (Stand Juni 2022)'!$A:$B,2,FALSE))</f>
        <v>AG Business Analytics (Österreich)</v>
      </c>
    </row>
    <row r="33" spans="1:4" ht="15">
      <c r="A33">
        <v>2023120</v>
      </c>
      <c r="B33">
        <v>155</v>
      </c>
      <c r="C33" t="str">
        <f>IF(ISERROR(VLOOKUP(A33,Topics!$A:$B,2,FALSE)),"",VLOOKUP(A33,Topics!$A:$B,2,FALSE))</f>
        <v>SAP Predictive Replenishment - advanced capabilities</v>
      </c>
      <c r="D33" t="str">
        <f>IF(ISERROR(VLOOKUP(B33,'AKs (Stand Juni 2022)'!$A:$B,2,FALSE)),"",VLOOKUP(B33,'AKs (Stand Juni 2022)'!$A:$B,2,FALSE))</f>
        <v>AK Handel</v>
      </c>
    </row>
    <row r="34" spans="1:4" ht="15">
      <c r="A34">
        <v>2023127</v>
      </c>
      <c r="B34">
        <v>7</v>
      </c>
      <c r="C34" t="str">
        <f>IF(ISERROR(VLOOKUP(A34,Topics!$A:$B,2,FALSE)),"",VLOOKUP(A34,Topics!$A:$B,2,FALSE))</f>
        <v>Planned App to Improve Implementation Process for SAP S/4HANA Cloud, public edition</v>
      </c>
      <c r="D34" t="str">
        <f>IF(ISERROR(VLOOKUP(B34,'AKs (Stand Juni 2022)'!$A:$B,2,FALSE)),"",VLOOKUP(B34,'AKs (Stand Juni 2022)'!$A:$B,2,FALSE))</f>
        <v>AG Application Lifecycle Management (ALM) Österreich</v>
      </c>
    </row>
    <row r="35" spans="1:4" ht="15">
      <c r="A35">
        <v>2023127</v>
      </c>
      <c r="B35">
        <v>109</v>
      </c>
      <c r="C35" t="str">
        <f>IF(ISERROR(VLOOKUP(A35,Topics!$A:$B,2,FALSE)),"",VLOOKUP(A35,Topics!$A:$B,2,FALSE))</f>
        <v>Planned App to Improve Implementation Process for SAP S/4HANA Cloud, public edition</v>
      </c>
      <c r="D35" t="str">
        <f>IF(ISERROR(VLOOKUP(B35,'AKs (Stand Juni 2022)'!$A:$B,2,FALSE)),"",VLOOKUP(B35,'AKs (Stand Juni 2022)'!$A:$B,2,FALSE))</f>
        <v>AG SAP ALM Architektur für Operation</v>
      </c>
    </row>
    <row r="36" spans="1:4" ht="15">
      <c r="A36">
        <v>2023127</v>
      </c>
      <c r="B36">
        <v>135</v>
      </c>
      <c r="C36" t="str">
        <f>IF(ISERROR(VLOOKUP(A36,Topics!$A:$B,2,FALSE)),"",VLOOKUP(A36,Topics!$A:$B,2,FALSE))</f>
        <v>Planned App to Improve Implementation Process for SAP S/4HANA Cloud, public edition</v>
      </c>
      <c r="D36" t="str">
        <f>IF(ISERROR(VLOOKUP(B36,'AKs (Stand Juni 2022)'!$A:$B,2,FALSE)),"",VLOOKUP(B36,'AKs (Stand Juni 2022)'!$A:$B,2,FALSE))</f>
        <v>AK Application Lifecycle Management (ALM)</v>
      </c>
    </row>
    <row r="37" spans="1:4" ht="15">
      <c r="A37">
        <v>2023127</v>
      </c>
      <c r="B37">
        <v>158</v>
      </c>
      <c r="C37" t="str">
        <f>IF(ISERROR(VLOOKUP(A37,Topics!$A:$B,2,FALSE)),"",VLOOKUP(A37,Topics!$A:$B,2,FALSE))</f>
        <v>Planned App to Improve Implementation Process for SAP S/4HANA Cloud, public edition</v>
      </c>
      <c r="D37" t="str">
        <f>IF(ISERROR(VLOOKUP(B37,'AKs (Stand Juni 2022)'!$A:$B,2,FALSE)),"",VLOOKUP(B37,'AKs (Stand Juni 2022)'!$A:$B,2,FALSE))</f>
        <v>AK Infrastruktur &amp; Betrieb</v>
      </c>
    </row>
    <row r="38" spans="1:4" ht="15">
      <c r="A38">
        <v>2023131</v>
      </c>
      <c r="B38">
        <v>159</v>
      </c>
      <c r="C38" t="str">
        <f>IF(ISERROR(VLOOKUP(A38,Topics!$A:$B,2,FALSE)),"",VLOOKUP(A38,Topics!$A:$B,2,FALSE))</f>
        <v>SAP Field Service Management - Service Map</v>
      </c>
      <c r="D38" t="str">
        <f>IF(ISERROR(VLOOKUP(B38,'AKs (Stand Juni 2022)'!$A:$B,2,FALSE)),"",VLOOKUP(B38,'AKs (Stand Juni 2022)'!$A:$B,2,FALSE))</f>
        <v>AK Instandhaltungsmanagement</v>
      </c>
    </row>
    <row r="39" spans="1:4" ht="15">
      <c r="A39">
        <v>2023131</v>
      </c>
      <c r="B39">
        <v>172</v>
      </c>
      <c r="C39" t="str">
        <f>IF(ISERROR(VLOOKUP(A39,Topics!$A:$B,2,FALSE)),"",VLOOKUP(A39,Topics!$A:$B,2,FALSE))</f>
        <v>SAP Field Service Management - Service Map</v>
      </c>
      <c r="D39" t="str">
        <f>IF(ISERROR(VLOOKUP(B39,'AKs (Stand Juni 2022)'!$A:$B,2,FALSE)),"",VLOOKUP(B39,'AKs (Stand Juni 2022)'!$A:$B,2,FALSE))</f>
        <v>AK Servicemanagement</v>
      </c>
    </row>
    <row r="40" spans="1:4" ht="15">
      <c r="A40">
        <v>2023131</v>
      </c>
      <c r="B40">
        <v>69</v>
      </c>
      <c r="C40" t="str">
        <f>IF(ISERROR(VLOOKUP(A40,Topics!$A:$B,2,FALSE)),"",VLOOKUP(A40,Topics!$A:$B,2,FALSE))</f>
        <v>SAP Field Service Management - Service Map</v>
      </c>
      <c r="D40" t="str">
        <f>IF(ISERROR(VLOOKUP(B40,'AKs (Stand Juni 2022)'!$A:$B,2,FALSE)),"",VLOOKUP(B40,'AKs (Stand Juni 2022)'!$A:$B,2,FALSE))</f>
        <v>AG Instandhaltung &amp; Servicemanagement (Schweiz)</v>
      </c>
    </row>
    <row r="41" spans="1:4" ht="15">
      <c r="A41">
        <v>2023131</v>
      </c>
      <c r="B41">
        <v>87</v>
      </c>
      <c r="C41" t="str">
        <f>IF(ISERROR(VLOOKUP(A41,Topics!$A:$B,2,FALSE)),"",VLOOKUP(A41,Topics!$A:$B,2,FALSE))</f>
        <v>SAP Field Service Management - Service Map</v>
      </c>
      <c r="D41" t="str">
        <f>IF(ISERROR(VLOOKUP(B41,'AKs (Stand Juni 2022)'!$A:$B,2,FALSE)),"",VLOOKUP(B41,'AKs (Stand Juni 2022)'!$A:$B,2,FALSE))</f>
        <v>AG Mobile Instandhaltung</v>
      </c>
    </row>
    <row r="42" spans="1:4" ht="15">
      <c r="A42">
        <v>2023140</v>
      </c>
      <c r="B42">
        <v>176</v>
      </c>
      <c r="C42" t="str">
        <f>IF(ISERROR(VLOOKUP(A42,Topics!$A:$B,2,FALSE)),"",VLOOKUP(A42,Topics!$A:$B,2,FALSE))</f>
        <v xml:space="preserve">SAP Intelligent Product Recommendation </v>
      </c>
      <c r="D42" t="str">
        <f>IF(ISERROR(VLOOKUP(B42,'AKs (Stand Juni 2022)'!$A:$B,2,FALSE)),"",VLOOKUP(B42,'AKs (Stand Juni 2022)'!$A:$B,2,FALSE))</f>
        <v>AK Vertrieb/Sales</v>
      </c>
    </row>
    <row r="43" spans="1:4" ht="15">
      <c r="A43">
        <v>2023140</v>
      </c>
      <c r="B43">
        <v>41</v>
      </c>
      <c r="C43" t="str">
        <f>IF(ISERROR(VLOOKUP(A43,Topics!$A:$B,2,FALSE)),"",VLOOKUP(A43,Topics!$A:$B,2,FALSE))</f>
        <v xml:space="preserve">SAP Intelligent Product Recommendation </v>
      </c>
      <c r="D43" t="str">
        <f>IF(ISERROR(VLOOKUP(B43,'AKs (Stand Juni 2022)'!$A:$B,2,FALSE)),"",VLOOKUP(B43,'AKs (Stand Juni 2022)'!$A:$B,2,FALSE))</f>
        <v>AG e-Commerce und Vertrieb (Schweiz)</v>
      </c>
    </row>
    <row r="44" spans="1:4" ht="15">
      <c r="A44">
        <v>2023140</v>
      </c>
      <c r="B44">
        <v>108</v>
      </c>
      <c r="C44" t="str">
        <f>IF(ISERROR(VLOOKUP(A44,Topics!$A:$B,2,FALSE)),"",VLOOKUP(A44,Topics!$A:$B,2,FALSE))</f>
        <v xml:space="preserve">SAP Intelligent Product Recommendation </v>
      </c>
      <c r="D44" t="str">
        <f>IF(ISERROR(VLOOKUP(B44,'AKs (Stand Juni 2022)'!$A:$B,2,FALSE)),"",VLOOKUP(B44,'AKs (Stand Juni 2022)'!$A:$B,2,FALSE))</f>
        <v>AG S/4HANA und ERP // Vertrieb/Sales</v>
      </c>
    </row>
    <row r="45" spans="1:4" ht="15">
      <c r="A45">
        <v>2023140</v>
      </c>
      <c r="B45">
        <v>143</v>
      </c>
      <c r="C45" t="str">
        <f>IF(ISERROR(VLOOKUP(A45,Topics!$A:$B,2,FALSE)),"",VLOOKUP(A45,Topics!$A:$B,2,FALSE))</f>
        <v xml:space="preserve">SAP Intelligent Product Recommendation </v>
      </c>
      <c r="D45" t="str">
        <f>IF(ISERROR(VLOOKUP(B45,'AKs (Stand Juni 2022)'!$A:$B,2,FALSE)),"",VLOOKUP(B45,'AKs (Stand Juni 2022)'!$A:$B,2,FALSE))</f>
        <v>AK Customer Experience (CX)</v>
      </c>
    </row>
    <row r="46" spans="1:4" ht="15">
      <c r="A46">
        <v>2023140</v>
      </c>
      <c r="B46">
        <v>130</v>
      </c>
      <c r="C46" t="str">
        <f>IF(ISERROR(VLOOKUP(A46,Topics!$A:$B,2,FALSE)),"",VLOOKUP(A46,Topics!$A:$B,2,FALSE))</f>
        <v xml:space="preserve">SAP Intelligent Product Recommendation </v>
      </c>
      <c r="D46" t="str">
        <f>IF(ISERROR(VLOOKUP(B46,'AKs (Stand Juni 2022)'!$A:$B,2,FALSE)),"",VLOOKUP(B46,'AKs (Stand Juni 2022)'!$A:$B,2,FALSE))</f>
        <v>AG Variantenkonfiguration</v>
      </c>
    </row>
    <row r="47" spans="1:4" ht="15">
      <c r="A47">
        <v>2023144</v>
      </c>
      <c r="B47">
        <v>143</v>
      </c>
      <c r="C47" t="str">
        <f>IF(ISERROR(VLOOKUP(A47,Topics!$A:$B,2,FALSE)),"",VLOOKUP(A47,Topics!$A:$B,2,FALSE))</f>
        <v>Analytics Vision for SAP Emarsys Customer Engagement</v>
      </c>
      <c r="D47" t="str">
        <f>IF(ISERROR(VLOOKUP(B47,'AKs (Stand Juni 2022)'!$A:$B,2,FALSE)),"",VLOOKUP(B47,'AKs (Stand Juni 2022)'!$A:$B,2,FALSE))</f>
        <v>AK Customer Experience (CX)</v>
      </c>
    </row>
    <row r="48" spans="1:4" ht="15">
      <c r="A48">
        <v>2023144</v>
      </c>
      <c r="B48">
        <v>176</v>
      </c>
      <c r="C48" t="str">
        <f>IF(ISERROR(VLOOKUP(A48,Topics!$A:$B,2,FALSE)),"",VLOOKUP(A48,Topics!$A:$B,2,FALSE))</f>
        <v>Analytics Vision for SAP Emarsys Customer Engagement</v>
      </c>
      <c r="D48" t="str">
        <f>IF(ISERROR(VLOOKUP(B48,'AKs (Stand Juni 2022)'!$A:$B,2,FALSE)),"",VLOOKUP(B48,'AKs (Stand Juni 2022)'!$A:$B,2,FALSE))</f>
        <v>AK Vertrieb/Sales</v>
      </c>
    </row>
    <row r="49" spans="1:4" ht="15">
      <c r="A49">
        <v>2023144</v>
      </c>
      <c r="B49">
        <v>41</v>
      </c>
      <c r="C49" t="str">
        <f>IF(ISERROR(VLOOKUP(A49,Topics!$A:$B,2,FALSE)),"",VLOOKUP(A49,Topics!$A:$B,2,FALSE))</f>
        <v>Analytics Vision for SAP Emarsys Customer Engagement</v>
      </c>
      <c r="D49" t="str">
        <f>IF(ISERROR(VLOOKUP(B49,'AKs (Stand Juni 2022)'!$A:$B,2,FALSE)),"",VLOOKUP(B49,'AKs (Stand Juni 2022)'!$A:$B,2,FALSE))</f>
        <v>AG e-Commerce und Vertrieb (Schweiz)</v>
      </c>
    </row>
    <row r="50" spans="1:4" ht="15">
      <c r="A50">
        <v>2023144</v>
      </c>
      <c r="B50">
        <v>162</v>
      </c>
      <c r="C50" t="str">
        <f>IF(ISERROR(VLOOKUP(A50,Topics!$A:$B,2,FALSE)),"",VLOOKUP(A50,Topics!$A:$B,2,FALSE))</f>
        <v>Analytics Vision for SAP Emarsys Customer Engagement</v>
      </c>
      <c r="D50" t="str">
        <f>IF(ISERROR(VLOOKUP(B50,'AKs (Stand Juni 2022)'!$A:$B,2,FALSE)),"",VLOOKUP(B50,'AKs (Stand Juni 2022)'!$A:$B,2,FALSE))</f>
        <v>AK Medien (IS-M)</v>
      </c>
    </row>
    <row r="51" spans="1:4" ht="15">
      <c r="A51">
        <v>2023153</v>
      </c>
      <c r="B51">
        <v>176</v>
      </c>
      <c r="C51" t="str">
        <f>IF(ISERROR(VLOOKUP(A51,Topics!$A:$B,2,FALSE)),"",VLOOKUP(A51,Topics!$A:$B,2,FALSE))</f>
        <v>Recommerce for SAP Commerce Cloud</v>
      </c>
      <c r="D51" t="str">
        <f>IF(ISERROR(VLOOKUP(B51,'AKs (Stand Juni 2022)'!$A:$B,2,FALSE)),"",VLOOKUP(B51,'AKs (Stand Juni 2022)'!$A:$B,2,FALSE))</f>
        <v>AK Vertrieb/Sales</v>
      </c>
    </row>
    <row r="52" spans="1:4" ht="15">
      <c r="A52">
        <v>2023153</v>
      </c>
      <c r="B52">
        <v>41</v>
      </c>
      <c r="C52" t="str">
        <f>IF(ISERROR(VLOOKUP(A52,Topics!$A:$B,2,FALSE)),"",VLOOKUP(A52,Topics!$A:$B,2,FALSE))</f>
        <v>Recommerce for SAP Commerce Cloud</v>
      </c>
      <c r="D52" t="str">
        <f>IF(ISERROR(VLOOKUP(B52,'AKs (Stand Juni 2022)'!$A:$B,2,FALSE)),"",VLOOKUP(B52,'AKs (Stand Juni 2022)'!$A:$B,2,FALSE))</f>
        <v>AG e-Commerce und Vertrieb (Schweiz)</v>
      </c>
    </row>
    <row r="53" spans="1:4" ht="15">
      <c r="A53">
        <v>2023153</v>
      </c>
      <c r="B53">
        <v>108</v>
      </c>
      <c r="C53" t="str">
        <f>IF(ISERROR(VLOOKUP(A53,Topics!$A:$B,2,FALSE)),"",VLOOKUP(A53,Topics!$A:$B,2,FALSE))</f>
        <v>Recommerce for SAP Commerce Cloud</v>
      </c>
      <c r="D53" t="str">
        <f>IF(ISERROR(VLOOKUP(B53,'AKs (Stand Juni 2022)'!$A:$B,2,FALSE)),"",VLOOKUP(B53,'AKs (Stand Juni 2022)'!$A:$B,2,FALSE))</f>
        <v>AG S/4HANA und ERP // Vertrieb/Sales</v>
      </c>
    </row>
    <row r="54" spans="1:4" ht="15">
      <c r="A54">
        <v>2023153</v>
      </c>
      <c r="B54">
        <v>143</v>
      </c>
      <c r="C54" t="str">
        <f>IF(ISERROR(VLOOKUP(A54,Topics!$A:$B,2,FALSE)),"",VLOOKUP(A54,Topics!$A:$B,2,FALSE))</f>
        <v>Recommerce for SAP Commerce Cloud</v>
      </c>
      <c r="D54" t="str">
        <f>IF(ISERROR(VLOOKUP(B54,'AKs (Stand Juni 2022)'!$A:$B,2,FALSE)),"",VLOOKUP(B54,'AKs (Stand Juni 2022)'!$A:$B,2,FALSE))</f>
        <v>AK Customer Experience (CX)</v>
      </c>
    </row>
    <row r="55" spans="1:4" ht="15">
      <c r="A55">
        <v>2023153</v>
      </c>
      <c r="B55">
        <v>130</v>
      </c>
      <c r="C55" t="str">
        <f>IF(ISERROR(VLOOKUP(A55,Topics!$A:$B,2,FALSE)),"",VLOOKUP(A55,Topics!$A:$B,2,FALSE))</f>
        <v>Recommerce for SAP Commerce Cloud</v>
      </c>
      <c r="D55" t="str">
        <f>IF(ISERROR(VLOOKUP(B55,'AKs (Stand Juni 2022)'!$A:$B,2,FALSE)),"",VLOOKUP(B55,'AKs (Stand Juni 2022)'!$A:$B,2,FALSE))</f>
        <v>AG Variantenkonfiguration</v>
      </c>
    </row>
    <row r="56" spans="1:4" ht="15">
      <c r="A56">
        <v>2023153</v>
      </c>
      <c r="B56">
        <v>155</v>
      </c>
      <c r="C56" t="str">
        <f>IF(ISERROR(VLOOKUP(A56,Topics!$A:$B,2,FALSE)),"",VLOOKUP(A56,Topics!$A:$B,2,FALSE))</f>
        <v>Recommerce for SAP Commerce Cloud</v>
      </c>
      <c r="D56" t="str">
        <f>IF(ISERROR(VLOOKUP(B56,'AKs (Stand Juni 2022)'!$A:$B,2,FALSE)),"",VLOOKUP(B56,'AKs (Stand Juni 2022)'!$A:$B,2,FALSE))</f>
        <v>AK Handel</v>
      </c>
    </row>
    <row r="57" spans="1:4" ht="15">
      <c r="A57">
        <v>2023154</v>
      </c>
      <c r="B57">
        <v>61</v>
      </c>
      <c r="C57" t="str">
        <f>IF(ISERROR(VLOOKUP(A57,Topics!$A:$B,2,FALSE)),"",VLOOKUP(A57,Topics!$A:$B,2,FALSE))</f>
        <v>Planned Predictive Demand Planning Solution in Retail</v>
      </c>
      <c r="D57" t="str">
        <f>IF(ISERROR(VLOOKUP(B57,'AKs (Stand Juni 2022)'!$A:$B,2,FALSE)),"",VLOOKUP(B57,'AKs (Stand Juni 2022)'!$A:$B,2,FALSE))</f>
        <v>AG Großhandel</v>
      </c>
    </row>
    <row r="58" spans="1:4" ht="15">
      <c r="A58">
        <v>2023154</v>
      </c>
      <c r="B58">
        <v>160</v>
      </c>
      <c r="C58" t="str">
        <f>IF(ISERROR(VLOOKUP(A58,Topics!$A:$B,2,FALSE)),"",VLOOKUP(A58,Topics!$A:$B,2,FALSE))</f>
        <v>Planned Predictive Demand Planning Solution in Retail</v>
      </c>
      <c r="D58" t="str">
        <f>IF(ISERROR(VLOOKUP(B58,'AKs (Stand Juni 2022)'!$A:$B,2,FALSE)),"",VLOOKUP(B58,'AKs (Stand Juni 2022)'!$A:$B,2,FALSE))</f>
        <v>AK Konsumgüter</v>
      </c>
    </row>
    <row r="59" spans="1:4" ht="15">
      <c r="A59">
        <v>2023154</v>
      </c>
      <c r="B59">
        <v>155</v>
      </c>
      <c r="C59" t="str">
        <f>IF(ISERROR(VLOOKUP(A59,Topics!$A:$B,2,FALSE)),"",VLOOKUP(A59,Topics!$A:$B,2,FALSE))</f>
        <v>Planned Predictive Demand Planning Solution in Retail</v>
      </c>
      <c r="D59" t="str">
        <f>IF(ISERROR(VLOOKUP(B59,'AKs (Stand Juni 2022)'!$A:$B,2,FALSE)),"",VLOOKUP(B59,'AKs (Stand Juni 2022)'!$A:$B,2,FALSE))</f>
        <v>AK Handel</v>
      </c>
    </row>
    <row r="60" spans="1:4" ht="15">
      <c r="A60">
        <v>2023156</v>
      </c>
      <c r="B60">
        <v>41</v>
      </c>
      <c r="C60" t="str">
        <f>IF(ISERROR(VLOOKUP(A60,Topics!$A:$B,2,FALSE)),"",VLOOKUP(A60,Topics!$A:$B,2,FALSE))</f>
        <v>SAP Emarsys Account Engagement - Integration between SAP Emarsys and SAP Sales Cloud</v>
      </c>
      <c r="D60" t="str">
        <f>IF(ISERROR(VLOOKUP(B60,'AKs (Stand Juni 2022)'!$A:$B,2,FALSE)),"",VLOOKUP(B60,'AKs (Stand Juni 2022)'!$A:$B,2,FALSE))</f>
        <v>AG e-Commerce und Vertrieb (Schweiz)</v>
      </c>
    </row>
    <row r="61" spans="1:4" ht="15">
      <c r="A61">
        <v>2023156</v>
      </c>
      <c r="B61">
        <v>176</v>
      </c>
      <c r="C61" t="str">
        <f>IF(ISERROR(VLOOKUP(A61,Topics!$A:$B,2,FALSE)),"",VLOOKUP(A61,Topics!$A:$B,2,FALSE))</f>
        <v>SAP Emarsys Account Engagement - Integration between SAP Emarsys and SAP Sales Cloud</v>
      </c>
      <c r="D61" t="str">
        <f>IF(ISERROR(VLOOKUP(B61,'AKs (Stand Juni 2022)'!$A:$B,2,FALSE)),"",VLOOKUP(B61,'AKs (Stand Juni 2022)'!$A:$B,2,FALSE))</f>
        <v>AK Vertrieb/Sales</v>
      </c>
    </row>
    <row r="62" spans="1:4" ht="15">
      <c r="A62">
        <v>2023156</v>
      </c>
      <c r="B62">
        <v>143</v>
      </c>
      <c r="C62" t="str">
        <f>IF(ISERROR(VLOOKUP(A62,Topics!$A:$B,2,FALSE)),"",VLOOKUP(A62,Topics!$A:$B,2,FALSE))</f>
        <v>SAP Emarsys Account Engagement - Integration between SAP Emarsys and SAP Sales Cloud</v>
      </c>
      <c r="D62" t="str">
        <f>IF(ISERROR(VLOOKUP(B62,'AKs (Stand Juni 2022)'!$A:$B,2,FALSE)),"",VLOOKUP(B62,'AKs (Stand Juni 2022)'!$A:$B,2,FALSE))</f>
        <v>AK Customer Experience (CX)</v>
      </c>
    </row>
    <row r="63" spans="1:4" ht="15">
      <c r="A63">
        <v>2023167</v>
      </c>
      <c r="B63">
        <v>155</v>
      </c>
      <c r="C63" t="str">
        <f>IF(ISERROR(VLOOKUP(A63,Topics!$A:$B,2,FALSE)),"",VLOOKUP(A63,Topics!$A:$B,2,FALSE))</f>
        <v>Enterprise-level outbound data connection</v>
      </c>
      <c r="D63" t="str">
        <f>IF(ISERROR(VLOOKUP(B63,'AKs (Stand Juni 2022)'!$A:$B,2,FALSE)),"",VLOOKUP(B63,'AKs (Stand Juni 2022)'!$A:$B,2,FALSE))</f>
        <v>AK Handel</v>
      </c>
    </row>
    <row r="64" spans="1:4" ht="15">
      <c r="A64">
        <v>2023167</v>
      </c>
      <c r="B64">
        <v>176</v>
      </c>
      <c r="C64" t="str">
        <f>IF(ISERROR(VLOOKUP(A64,Topics!$A:$B,2,FALSE)),"",VLOOKUP(A64,Topics!$A:$B,2,FALSE))</f>
        <v>Enterprise-level outbound data connection</v>
      </c>
      <c r="D64" t="str">
        <f>IF(ISERROR(VLOOKUP(B64,'AKs (Stand Juni 2022)'!$A:$B,2,FALSE)),"",VLOOKUP(B64,'AKs (Stand Juni 2022)'!$A:$B,2,FALSE))</f>
        <v>AK Vertrieb/Sales</v>
      </c>
    </row>
    <row r="65" spans="1:4" ht="15">
      <c r="A65">
        <v>2023167</v>
      </c>
      <c r="B65">
        <v>41</v>
      </c>
      <c r="C65" t="str">
        <f>IF(ISERROR(VLOOKUP(A65,Topics!$A:$B,2,FALSE)),"",VLOOKUP(A65,Topics!$A:$B,2,FALSE))</f>
        <v>Enterprise-level outbound data connection</v>
      </c>
      <c r="D65" t="str">
        <f>IF(ISERROR(VLOOKUP(B65,'AKs (Stand Juni 2022)'!$A:$B,2,FALSE)),"",VLOOKUP(B65,'AKs (Stand Juni 2022)'!$A:$B,2,FALSE))</f>
        <v>AG e-Commerce und Vertrieb (Schweiz)</v>
      </c>
    </row>
    <row r="66" spans="1:4" ht="15">
      <c r="A66">
        <v>2023167</v>
      </c>
      <c r="B66">
        <v>143</v>
      </c>
      <c r="C66" t="str">
        <f>IF(ISERROR(VLOOKUP(A66,Topics!$A:$B,2,FALSE)),"",VLOOKUP(A66,Topics!$A:$B,2,FALSE))</f>
        <v>Enterprise-level outbound data connection</v>
      </c>
      <c r="D66" t="str">
        <f>IF(ISERROR(VLOOKUP(B66,'AKs (Stand Juni 2022)'!$A:$B,2,FALSE)),"",VLOOKUP(B66,'AKs (Stand Juni 2022)'!$A:$B,2,FALSE))</f>
        <v>AK Customer Experience (CX)</v>
      </c>
    </row>
    <row r="67" spans="1:4" ht="15">
      <c r="A67">
        <v>2023173</v>
      </c>
      <c r="B67">
        <v>176</v>
      </c>
      <c r="C67" t="str">
        <f>IF(ISERROR(VLOOKUP(A67,Topics!$A:$B,2,FALSE)),"",VLOOKUP(A67,Topics!$A:$B,2,FALSE))</f>
        <v>SAP Sales &amp; Service Cloud Integration</v>
      </c>
      <c r="D67" t="str">
        <f>IF(ISERROR(VLOOKUP(B67,'AKs (Stand Juni 2022)'!$A:$B,2,FALSE)),"",VLOOKUP(B67,'AKs (Stand Juni 2022)'!$A:$B,2,FALSE))</f>
        <v>AK Vertrieb/Sales</v>
      </c>
    </row>
    <row r="68" spans="1:4" ht="15">
      <c r="A68">
        <v>2023173</v>
      </c>
      <c r="B68">
        <v>41</v>
      </c>
      <c r="C68" t="str">
        <f>IF(ISERROR(VLOOKUP(A68,Topics!$A:$B,2,FALSE)),"",VLOOKUP(A68,Topics!$A:$B,2,FALSE))</f>
        <v>SAP Sales &amp; Service Cloud Integration</v>
      </c>
      <c r="D68" t="str">
        <f>IF(ISERROR(VLOOKUP(B68,'AKs (Stand Juni 2022)'!$A:$B,2,FALSE)),"",VLOOKUP(B68,'AKs (Stand Juni 2022)'!$A:$B,2,FALSE))</f>
        <v>AG e-Commerce und Vertrieb (Schweiz)</v>
      </c>
    </row>
    <row r="69" spans="1:4" ht="15">
      <c r="A69">
        <v>2023173</v>
      </c>
      <c r="B69">
        <v>143</v>
      </c>
      <c r="C69" t="str">
        <f>IF(ISERROR(VLOOKUP(A69,Topics!$A:$B,2,FALSE)),"",VLOOKUP(A69,Topics!$A:$B,2,FALSE))</f>
        <v>SAP Sales &amp; Service Cloud Integration</v>
      </c>
      <c r="D69" t="str">
        <f>IF(ISERROR(VLOOKUP(B69,'AKs (Stand Juni 2022)'!$A:$B,2,FALSE)),"",VLOOKUP(B69,'AKs (Stand Juni 2022)'!$A:$B,2,FALSE))</f>
        <v>AK Customer Experience (CX)</v>
      </c>
    </row>
    <row r="70" spans="1:4" ht="15">
      <c r="A70">
        <v>2023173</v>
      </c>
      <c r="B70">
        <v>172</v>
      </c>
      <c r="C70" t="str">
        <f>IF(ISERROR(VLOOKUP(A70,Topics!$A:$B,2,FALSE)),"",VLOOKUP(A70,Topics!$A:$B,2,FALSE))</f>
        <v>SAP Sales &amp; Service Cloud Integration</v>
      </c>
      <c r="D70" t="str">
        <f>IF(ISERROR(VLOOKUP(B70,'AKs (Stand Juni 2022)'!$A:$B,2,FALSE)),"",VLOOKUP(B70,'AKs (Stand Juni 2022)'!$A:$B,2,FALSE))</f>
        <v>AK Servicemanagement</v>
      </c>
    </row>
    <row r="71" spans="1:4" ht="15">
      <c r="A71">
        <v>2023175</v>
      </c>
      <c r="B71">
        <v>176</v>
      </c>
      <c r="C71" t="str">
        <f>IF(ISERROR(VLOOKUP(A71,Topics!$A:$B,2,FALSE)),"",VLOOKUP(A71,Topics!$A:$B,2,FALSE))</f>
        <v>Smart search capabilities for Search Service for SAP Commerce Cloud</v>
      </c>
      <c r="D71" t="str">
        <f>IF(ISERROR(VLOOKUP(B71,'AKs (Stand Juni 2022)'!$A:$B,2,FALSE)),"",VLOOKUP(B71,'AKs (Stand Juni 2022)'!$A:$B,2,FALSE))</f>
        <v>AK Vertrieb/Sales</v>
      </c>
    </row>
    <row r="72" spans="1:4" ht="15">
      <c r="A72">
        <v>2023175</v>
      </c>
      <c r="B72">
        <v>41</v>
      </c>
      <c r="C72" t="str">
        <f>IF(ISERROR(VLOOKUP(A72,Topics!$A:$B,2,FALSE)),"",VLOOKUP(A72,Topics!$A:$B,2,FALSE))</f>
        <v>Smart search capabilities for Search Service for SAP Commerce Cloud</v>
      </c>
      <c r="D72" t="str">
        <f>IF(ISERROR(VLOOKUP(B72,'AKs (Stand Juni 2022)'!$A:$B,2,FALSE)),"",VLOOKUP(B72,'AKs (Stand Juni 2022)'!$A:$B,2,FALSE))</f>
        <v>AG e-Commerce und Vertrieb (Schweiz)</v>
      </c>
    </row>
    <row r="73" spans="1:4" ht="15">
      <c r="A73">
        <v>2023175</v>
      </c>
      <c r="B73">
        <v>143</v>
      </c>
      <c r="C73" t="str">
        <f>IF(ISERROR(VLOOKUP(A73,Topics!$A:$B,2,FALSE)),"",VLOOKUP(A73,Topics!$A:$B,2,FALSE))</f>
        <v>Smart search capabilities for Search Service for SAP Commerce Cloud</v>
      </c>
      <c r="D73" t="str">
        <f>IF(ISERROR(VLOOKUP(B73,'AKs (Stand Juni 2022)'!$A:$B,2,FALSE)),"",VLOOKUP(B73,'AKs (Stand Juni 2022)'!$A:$B,2,FALSE))</f>
        <v>AK Customer Experience (CX)</v>
      </c>
    </row>
    <row r="74" spans="1:4" ht="15">
      <c r="A74">
        <v>2023186</v>
      </c>
      <c r="B74">
        <v>176</v>
      </c>
      <c r="C74" t="str">
        <f>IF(ISERROR(VLOOKUP(A74,Topics!$A:$B,2,FALSE)),"",VLOOKUP(A74,Topics!$A:$B,2,FALSE))</f>
        <v>Planned Redesign: Sales Order Fulfilment Monitor in SAP S/4HANA</v>
      </c>
      <c r="D74" t="str">
        <f>IF(ISERROR(VLOOKUP(B74,'AKs (Stand Juni 2022)'!$A:$B,2,FALSE)),"",VLOOKUP(B74,'AKs (Stand Juni 2022)'!$A:$B,2,FALSE))</f>
        <v>AK Vertrieb/Sales</v>
      </c>
    </row>
    <row r="75" spans="1:4" ht="15">
      <c r="A75">
        <v>2023186</v>
      </c>
      <c r="B75">
        <v>41</v>
      </c>
      <c r="C75" t="str">
        <f>IF(ISERROR(VLOOKUP(A75,Topics!$A:$B,2,FALSE)),"",VLOOKUP(A75,Topics!$A:$B,2,FALSE))</f>
        <v>Planned Redesign: Sales Order Fulfilment Monitor in SAP S/4HANA</v>
      </c>
      <c r="D75" t="str">
        <f>IF(ISERROR(VLOOKUP(B75,'AKs (Stand Juni 2022)'!$A:$B,2,FALSE)),"",VLOOKUP(B75,'AKs (Stand Juni 2022)'!$A:$B,2,FALSE))</f>
        <v>AG e-Commerce und Vertrieb (Schweiz)</v>
      </c>
    </row>
    <row r="76" spans="1:4" ht="15">
      <c r="A76">
        <v>2023186</v>
      </c>
      <c r="B76">
        <v>143</v>
      </c>
      <c r="C76" t="str">
        <f>IF(ISERROR(VLOOKUP(A76,Topics!$A:$B,2,FALSE)),"",VLOOKUP(A76,Topics!$A:$B,2,FALSE))</f>
        <v>Planned Redesign: Sales Order Fulfilment Monitor in SAP S/4HANA</v>
      </c>
      <c r="D76" t="str">
        <f>IF(ISERROR(VLOOKUP(B76,'AKs (Stand Juni 2022)'!$A:$B,2,FALSE)),"",VLOOKUP(B76,'AKs (Stand Juni 2022)'!$A:$B,2,FALSE))</f>
        <v>AK Customer Experience (CX)</v>
      </c>
    </row>
    <row r="77" spans="1:4" ht="15">
      <c r="A77">
        <v>2023189</v>
      </c>
      <c r="B77">
        <v>176</v>
      </c>
      <c r="C77" t="str">
        <f>IF(ISERROR(VLOOKUP(A77,Topics!$A:$B,2,FALSE)),"",VLOOKUP(A77,Topics!$A:$B,2,FALSE))</f>
        <v>Cross-channel use cases for Intelligent Selling Services for SAP Commerce Cloud</v>
      </c>
      <c r="D77" t="str">
        <f>IF(ISERROR(VLOOKUP(B77,'AKs (Stand Juni 2022)'!$A:$B,2,FALSE)),"",VLOOKUP(B77,'AKs (Stand Juni 2022)'!$A:$B,2,FALSE))</f>
        <v>AK Vertrieb/Sales</v>
      </c>
    </row>
    <row r="78" spans="1:4" ht="15">
      <c r="A78">
        <v>2023189</v>
      </c>
      <c r="B78">
        <v>41</v>
      </c>
      <c r="C78" t="str">
        <f>IF(ISERROR(VLOOKUP(A78,Topics!$A:$B,2,FALSE)),"",VLOOKUP(A78,Topics!$A:$B,2,FALSE))</f>
        <v>Cross-channel use cases for Intelligent Selling Services for SAP Commerce Cloud</v>
      </c>
      <c r="D78" t="str">
        <f>IF(ISERROR(VLOOKUP(B78,'AKs (Stand Juni 2022)'!$A:$B,2,FALSE)),"",VLOOKUP(B78,'AKs (Stand Juni 2022)'!$A:$B,2,FALSE))</f>
        <v>AG e-Commerce und Vertrieb (Schweiz)</v>
      </c>
    </row>
    <row r="79" spans="1:4" ht="15">
      <c r="A79">
        <v>2023189</v>
      </c>
      <c r="B79">
        <v>143</v>
      </c>
      <c r="C79" t="str">
        <f>IF(ISERROR(VLOOKUP(A79,Topics!$A:$B,2,FALSE)),"",VLOOKUP(A79,Topics!$A:$B,2,FALSE))</f>
        <v>Cross-channel use cases for Intelligent Selling Services for SAP Commerce Cloud</v>
      </c>
      <c r="D79" t="str">
        <f>IF(ISERROR(VLOOKUP(B79,'AKs (Stand Juni 2022)'!$A:$B,2,FALSE)),"",VLOOKUP(B79,'AKs (Stand Juni 2022)'!$A:$B,2,FALSE))</f>
        <v>AK Customer Experience (CX)</v>
      </c>
    </row>
    <row r="80" spans="1:4" ht="15">
      <c r="A80">
        <v>20231100</v>
      </c>
      <c r="B80">
        <v>172</v>
      </c>
      <c r="C80" t="str">
        <f>IF(ISERROR(VLOOKUP(A80,Topics!$A:$B,2,FALSE)),"",VLOOKUP(A80,Topics!$A:$B,2,FALSE))</f>
        <v>SAP Service and Asset Manager - Creating the optimal Mobile Experience</v>
      </c>
      <c r="D80" t="str">
        <f>IF(ISERROR(VLOOKUP(B80,'AKs (Stand Juni 2022)'!$A:$B,2,FALSE)),"",VLOOKUP(B80,'AKs (Stand Juni 2022)'!$A:$B,2,FALSE))</f>
        <v>AK Servicemanagement</v>
      </c>
    </row>
    <row r="81" spans="1:4" ht="15">
      <c r="A81">
        <v>20231100</v>
      </c>
      <c r="B81">
        <v>159</v>
      </c>
      <c r="C81" t="str">
        <f>IF(ISERROR(VLOOKUP(A81,Topics!$A:$B,2,FALSE)),"",VLOOKUP(A81,Topics!$A:$B,2,FALSE))</f>
        <v>SAP Service and Asset Manager - Creating the optimal Mobile Experience</v>
      </c>
      <c r="D81" t="str">
        <f>IF(ISERROR(VLOOKUP(B81,'AKs (Stand Juni 2022)'!$A:$B,2,FALSE)),"",VLOOKUP(B81,'AKs (Stand Juni 2022)'!$A:$B,2,FALSE))</f>
        <v>AK Instandhaltungsmanagement</v>
      </c>
    </row>
    <row r="82" spans="1:4" ht="15">
      <c r="A82">
        <v>20231100</v>
      </c>
      <c r="B82">
        <v>71</v>
      </c>
      <c r="C82" t="str">
        <f>IF(ISERROR(VLOOKUP(A82,Topics!$A:$B,2,FALSE)),"",VLOOKUP(A82,Topics!$A:$B,2,FALSE))</f>
        <v>SAP Service and Asset Manager - Creating the optimal Mobile Experience</v>
      </c>
      <c r="D82" t="str">
        <f>IF(ISERROR(VLOOKUP(B82,'AKs (Stand Juni 2022)'!$A:$B,2,FALSE)),"",VLOOKUP(B82,'AKs (Stand Juni 2022)'!$A:$B,2,FALSE))</f>
        <v>AG Intelligent Asset Management</v>
      </c>
    </row>
    <row r="83" spans="1:4" ht="15">
      <c r="A83">
        <v>20231100</v>
      </c>
      <c r="B83">
        <v>69</v>
      </c>
      <c r="C83" t="str">
        <f>IF(ISERROR(VLOOKUP(A83,Topics!$A:$B,2,FALSE)),"",VLOOKUP(A83,Topics!$A:$B,2,FALSE))</f>
        <v>SAP Service and Asset Manager - Creating the optimal Mobile Experience</v>
      </c>
      <c r="D83" t="str">
        <f>IF(ISERROR(VLOOKUP(B83,'AKs (Stand Juni 2022)'!$A:$B,2,FALSE)),"",VLOOKUP(B83,'AKs (Stand Juni 2022)'!$A:$B,2,FALSE))</f>
        <v>AG Instandhaltung &amp; Servicemanagement (Schweiz)</v>
      </c>
    </row>
    <row r="84" spans="1:4" ht="15">
      <c r="A84">
        <v>20231115</v>
      </c>
      <c r="B84">
        <v>151</v>
      </c>
      <c r="C84" t="str">
        <f>IF(ISERROR(VLOOKUP(A84,Topics!$A:$B,2,FALSE)),"",VLOOKUP(A84,Topics!$A:$B,2,FALSE))</f>
        <v>N-tier batch traceability in SAP Business Network for Supply Chain</v>
      </c>
      <c r="D84" t="str">
        <f>IF(ISERROR(VLOOKUP(B84,'AKs (Stand Juni 2022)'!$A:$B,2,FALSE)),"",VLOOKUP(B84,'AKs (Stand Juni 2022)'!$A:$B,2,FALSE))</f>
        <v>AK Fertigung</v>
      </c>
    </row>
    <row r="85" spans="1:4" ht="15">
      <c r="A85">
        <v>20231115</v>
      </c>
      <c r="B85">
        <v>136</v>
      </c>
      <c r="C85" t="str">
        <f>IF(ISERROR(VLOOKUP(A85,Topics!$A:$B,2,FALSE)),"",VLOOKUP(A85,Topics!$A:$B,2,FALSE))</f>
        <v>N-tier batch traceability in SAP Business Network for Supply Chain</v>
      </c>
      <c r="D85" t="str">
        <f>IF(ISERROR(VLOOKUP(B85,'AKs (Stand Juni 2022)'!$A:$B,2,FALSE)),"",VLOOKUP(B85,'AKs (Stand Juni 2022)'!$A:$B,2,FALSE))</f>
        <v>AK Automotive</v>
      </c>
    </row>
    <row r="86" spans="1:4" ht="15">
      <c r="A86">
        <v>20231115</v>
      </c>
      <c r="B86">
        <v>174</v>
      </c>
      <c r="C86" t="str">
        <f>IF(ISERROR(VLOOKUP(A86,Topics!$A:$B,2,FALSE)),"",VLOOKUP(A86,Topics!$A:$B,2,FALSE))</f>
        <v>N-tier batch traceability in SAP Business Network for Supply Chain</v>
      </c>
      <c r="D86" t="str">
        <f>IF(ISERROR(VLOOKUP(B86,'AKs (Stand Juni 2022)'!$A:$B,2,FALSE)),"",VLOOKUP(B86,'AKs (Stand Juni 2022)'!$A:$B,2,FALSE))</f>
        <v>AK Supply Chain Management (SCM)</v>
      </c>
    </row>
    <row r="87" spans="1:4" ht="15">
      <c r="A87">
        <v>20231115</v>
      </c>
      <c r="B87">
        <v>167</v>
      </c>
      <c r="C87" t="str">
        <f>IF(ISERROR(VLOOKUP(A87,Topics!$A:$B,2,FALSE)),"",VLOOKUP(A87,Topics!$A:$B,2,FALSE))</f>
        <v>N-tier batch traceability in SAP Business Network for Supply Chain</v>
      </c>
      <c r="D87" t="str">
        <f>IF(ISERROR(VLOOKUP(B87,'AKs (Stand Juni 2022)'!$A:$B,2,FALSE)),"",VLOOKUP(B87,'AKs (Stand Juni 2022)'!$A:$B,2,FALSE))</f>
        <v>AK Qualitätsmanagement (QM)</v>
      </c>
    </row>
    <row r="88" spans="1:4" ht="15">
      <c r="A88">
        <v>20231117</v>
      </c>
      <c r="B88">
        <v>159</v>
      </c>
      <c r="C88" t="str">
        <f>IF(ISERROR(VLOOKUP(A88,Topics!$A:$B,2,FALSE)),"",VLOOKUP(A88,Topics!$A:$B,2,FALSE))</f>
        <v>Manage contractors in a crowd service platform within SAP Field Service Management</v>
      </c>
      <c r="D88" t="str">
        <f>IF(ISERROR(VLOOKUP(B88,'AKs (Stand Juni 2022)'!$A:$B,2,FALSE)),"",VLOOKUP(B88,'AKs (Stand Juni 2022)'!$A:$B,2,FALSE))</f>
        <v>AK Instandhaltungsmanagement</v>
      </c>
    </row>
    <row r="89" spans="1:4" ht="15">
      <c r="A89">
        <v>20231117</v>
      </c>
      <c r="B89">
        <v>172</v>
      </c>
      <c r="C89" t="str">
        <f>IF(ISERROR(VLOOKUP(A89,Topics!$A:$B,2,FALSE)),"",VLOOKUP(A89,Topics!$A:$B,2,FALSE))</f>
        <v>Manage contractors in a crowd service platform within SAP Field Service Management</v>
      </c>
      <c r="D89" t="str">
        <f>IF(ISERROR(VLOOKUP(B89,'AKs (Stand Juni 2022)'!$A:$B,2,FALSE)),"",VLOOKUP(B89,'AKs (Stand Juni 2022)'!$A:$B,2,FALSE))</f>
        <v>AK Servicemanagement</v>
      </c>
    </row>
    <row r="90" spans="1:4" ht="15">
      <c r="A90">
        <v>20231117</v>
      </c>
      <c r="B90">
        <v>69</v>
      </c>
      <c r="C90" t="str">
        <f>IF(ISERROR(VLOOKUP(A90,Topics!$A:$B,2,FALSE)),"",VLOOKUP(A90,Topics!$A:$B,2,FALSE))</f>
        <v>Manage contractors in a crowd service platform within SAP Field Service Management</v>
      </c>
      <c r="D90" t="str">
        <f>IF(ISERROR(VLOOKUP(B90,'AKs (Stand Juni 2022)'!$A:$B,2,FALSE)),"",VLOOKUP(B90,'AKs (Stand Juni 2022)'!$A:$B,2,FALSE))</f>
        <v>AG Instandhaltung &amp; Servicemanagement (Schweiz)</v>
      </c>
    </row>
    <row r="91" spans="1:4" ht="15">
      <c r="A91">
        <v>20231117</v>
      </c>
      <c r="B91">
        <v>87</v>
      </c>
      <c r="C91" t="str">
        <f>IF(ISERROR(VLOOKUP(A91,Topics!$A:$B,2,FALSE)),"",VLOOKUP(A91,Topics!$A:$B,2,FALSE))</f>
        <v>Manage contractors in a crowd service platform within SAP Field Service Management</v>
      </c>
      <c r="D91" t="str">
        <f>IF(ISERROR(VLOOKUP(B91,'AKs (Stand Juni 2022)'!$A:$B,2,FALSE)),"",VLOOKUP(B91,'AKs (Stand Juni 2022)'!$A:$B,2,FALSE))</f>
        <v>AG Mobile Instandhaltung</v>
      </c>
    </row>
    <row r="92" spans="1:4" ht="15">
      <c r="A92">
        <v>20231120</v>
      </c>
      <c r="B92">
        <v>136</v>
      </c>
      <c r="C92" t="str">
        <f>IF(ISERROR(VLOOKUP(A92,Topics!$A:$B,2,FALSE)),"",VLOOKUP(A92,Topics!$A:$B,2,FALSE))</f>
        <v>Outsourced manufacturing for high tech and discrete industries</v>
      </c>
      <c r="D92" t="str">
        <f>IF(ISERROR(VLOOKUP(B92,'AKs (Stand Juni 2022)'!$A:$B,2,FALSE)),"",VLOOKUP(B92,'AKs (Stand Juni 2022)'!$A:$B,2,FALSE))</f>
        <v>AK Automotive</v>
      </c>
    </row>
    <row r="93" spans="1:4" ht="15">
      <c r="A93">
        <v>20231120</v>
      </c>
      <c r="B93">
        <v>151</v>
      </c>
      <c r="C93" t="str">
        <f>IF(ISERROR(VLOOKUP(A93,Topics!$A:$B,2,FALSE)),"",VLOOKUP(A93,Topics!$A:$B,2,FALSE))</f>
        <v>Outsourced manufacturing for high tech and discrete industries</v>
      </c>
      <c r="D93" t="str">
        <f>IF(ISERROR(VLOOKUP(B93,'AKs (Stand Juni 2022)'!$A:$B,2,FALSE)),"",VLOOKUP(B93,'AKs (Stand Juni 2022)'!$A:$B,2,FALSE))</f>
        <v>AK Fertigung</v>
      </c>
    </row>
    <row r="94" spans="1:4" ht="15">
      <c r="A94">
        <v>2023168</v>
      </c>
      <c r="B94">
        <v>103</v>
      </c>
      <c r="C94" t="str">
        <f>IF(ISERROR(VLOOKUP(A94,Topics!$A:$B,2,FALSE)),"",VLOOKUP(A94,Topics!$A:$B,2,FALSE))</f>
        <v>Planned New Interface for SAP Companion</v>
      </c>
      <c r="D94" t="str">
        <f>IF(ISERROR(VLOOKUP(B94,'AKs (Stand Juni 2022)'!$A:$B,2,FALSE)),"",VLOOKUP(B94,'AKs (Stand Juni 2022)'!$A:$B,2,FALSE))</f>
        <v>AG Qualifizierung und Training</v>
      </c>
    </row>
    <row r="95" spans="1:4" ht="15">
      <c r="A95">
        <v>2023181</v>
      </c>
      <c r="B95">
        <v>120</v>
      </c>
      <c r="C95" t="str">
        <f>IF(ISERROR(VLOOKUP(A95,Topics!$A:$B,2,FALSE)),"",VLOOKUP(A95,Topics!$A:$B,2,FALSE))</f>
        <v>Planned "Position Budgeting and Control" solution for SAP SuccessFactors</v>
      </c>
      <c r="D95" t="str">
        <f>IF(ISERROR(VLOOKUP(B95,'AKs (Stand Juni 2022)'!$A:$B,2,FALSE)),"",VLOOKUP(B95,'AKs (Stand Juni 2022)'!$A:$B,2,FALSE))</f>
        <v>AG SuccessFactors</v>
      </c>
    </row>
    <row r="96" spans="1:4" ht="15">
      <c r="A96">
        <v>20231102</v>
      </c>
      <c r="B96">
        <v>31</v>
      </c>
      <c r="C96" t="str">
        <f>IF(ISERROR(VLOOKUP(A96,Topics!$A:$B,2,FALSE)),"",VLOOKUP(A96,Topics!$A:$B,2,FALSE))</f>
        <v>SAP Concur Solutions - Salesforce Connector Feature Enhancements</v>
      </c>
      <c r="D96" t="str">
        <f>IF(ISERROR(VLOOKUP(B96,'AKs (Stand Juni 2022)'!$A:$B,2,FALSE)),"",VLOOKUP(B96,'AKs (Stand Juni 2022)'!$A:$B,2,FALSE))</f>
        <v>AG Concur</v>
      </c>
    </row>
    <row r="97" spans="1:4" ht="15">
      <c r="A97">
        <v>20231105</v>
      </c>
      <c r="B97">
        <v>31</v>
      </c>
      <c r="C97" t="str">
        <f>IF(ISERROR(VLOOKUP(A97,Topics!$A:$B,2,FALSE)),"",VLOOKUP(A97,Topics!$A:$B,2,FALSE))</f>
        <v>Concur Travel, Expense, and Request Integration Evolution</v>
      </c>
      <c r="D97" t="str">
        <f>IF(ISERROR(VLOOKUP(B97,'AKs (Stand Juni 2022)'!$A:$B,2,FALSE)),"",VLOOKUP(B97,'AKs (Stand Juni 2022)'!$A:$B,2,FALSE))</f>
        <v>AG Concur</v>
      </c>
    </row>
    <row r="98" spans="1:4" ht="15">
      <c r="A98">
        <v>20231106</v>
      </c>
      <c r="B98">
        <v>31</v>
      </c>
      <c r="C98" t="str">
        <f>IF(ISERROR(VLOOKUP(A98,Topics!$A:$B,2,FALSE)),"",VLOOKUP(A98,Topics!$A:$B,2,FALSE))</f>
        <v>Concur Travel - Evolution of Travel - Configuration and Administration</v>
      </c>
      <c r="D98" t="str">
        <f>IF(ISERROR(VLOOKUP(B98,'AKs (Stand Juni 2022)'!$A:$B,2,FALSE)),"",VLOOKUP(B98,'AKs (Stand Juni 2022)'!$A:$B,2,FALSE))</f>
        <v>AG Concur</v>
      </c>
    </row>
    <row r="99" spans="1:4" ht="15">
      <c r="A99">
        <v>20231107</v>
      </c>
      <c r="B99">
        <v>31</v>
      </c>
      <c r="C99" t="str">
        <f>IF(ISERROR(VLOOKUP(A99,Topics!$A:$B,2,FALSE)),"",VLOOKUP(A99,Topics!$A:$B,2,FALSE))</f>
        <v>Concur Expense – NextGen UI for Expense Approvers</v>
      </c>
      <c r="D99" t="str">
        <f>IF(ISERROR(VLOOKUP(B99,'AKs (Stand Juni 2022)'!$A:$B,2,FALSE)),"",VLOOKUP(B99,'AKs (Stand Juni 2022)'!$A:$B,2,FALSE))</f>
        <v>AG Concur</v>
      </c>
    </row>
    <row r="100" spans="1:4" ht="15">
      <c r="A100">
        <v>20231108</v>
      </c>
      <c r="B100">
        <v>31</v>
      </c>
      <c r="C100" t="str">
        <f>IF(ISERROR(VLOOKUP(A100,Topics!$A:$B,2,FALSE)),"",VLOOKUP(A100,Topics!$A:$B,2,FALSE))</f>
        <v>Concur Travel – Hotel Shop Evolution</v>
      </c>
      <c r="D100" t="str">
        <f>IF(ISERROR(VLOOKUP(B100,'AKs (Stand Juni 2022)'!$A:$B,2,FALSE)),"",VLOOKUP(B100,'AKs (Stand Juni 2022)'!$A:$B,2,FALSE))</f>
        <v>AG Concur</v>
      </c>
    </row>
    <row r="101" spans="1:4" ht="15">
      <c r="A101">
        <v>20231110</v>
      </c>
      <c r="B101">
        <v>31</v>
      </c>
      <c r="C101" t="str">
        <f>IF(ISERROR(VLOOKUP(A101,Topics!$A:$B,2,FALSE)),"",VLOOKUP(A101,Topics!$A:$B,2,FALSE))</f>
        <v>SAP Concur Solutions - Sustainability Evolution</v>
      </c>
      <c r="D101" t="str">
        <f>IF(ISERROR(VLOOKUP(B101,'AKs (Stand Juni 2022)'!$A:$B,2,FALSE)),"",VLOOKUP(B101,'AKs (Stand Juni 2022)'!$A:$B,2,FALSE))</f>
        <v>AG Concur</v>
      </c>
    </row>
    <row r="102" spans="1:4" ht="15">
      <c r="A102">
        <v>20231112</v>
      </c>
      <c r="B102">
        <v>31</v>
      </c>
      <c r="C102" t="str">
        <f>IF(ISERROR(VLOOKUP(A102,Topics!$A:$B,2,FALSE)),"",VLOOKUP(A102,Topics!$A:$B,2,FALSE))</f>
        <v>SAP Concur Solutions - Data Retention and Data Protection and Privacy policy within product</v>
      </c>
      <c r="D102" t="str">
        <f>IF(ISERROR(VLOOKUP(B102,'AKs (Stand Juni 2022)'!$A:$B,2,FALSE)),"",VLOOKUP(B102,'AKs (Stand Juni 2022)'!$A:$B,2,FALSE))</f>
        <v>AG Concur</v>
      </c>
    </row>
    <row r="103" spans="1:4" ht="15">
      <c r="A103">
        <v>20231113</v>
      </c>
      <c r="B103">
        <v>31</v>
      </c>
      <c r="C103" t="str">
        <f>IF(ISERROR(VLOOKUP(A103,Topics!$A:$B,2,FALSE)),"",VLOOKUP(A103,Topics!$A:$B,2,FALSE))</f>
        <v>SAP Concur - Mobile UX Feature Enhancement Feedback</v>
      </c>
      <c r="D103" t="str">
        <f>IF(ISERROR(VLOOKUP(B103,'AKs (Stand Juni 2022)'!$A:$B,2,FALSE)),"",VLOOKUP(B103,'AKs (Stand Juni 2022)'!$A:$B,2,FALSE))</f>
        <v>AG Concur</v>
      </c>
    </row>
    <row r="104" spans="1:4" ht="15">
      <c r="A104">
        <v>20231114</v>
      </c>
      <c r="B104">
        <v>31</v>
      </c>
      <c r="C104" t="str">
        <f>IF(ISERROR(VLOOKUP(A104,Topics!$A:$B,2,FALSE)),"",VLOOKUP(A104,Topics!$A:$B,2,FALSE))</f>
        <v>Concur Expense and QuickBooks Integration</v>
      </c>
      <c r="D104" t="str">
        <f>IF(ISERROR(VLOOKUP(B104,'AKs (Stand Juni 2022)'!$A:$B,2,FALSE)),"",VLOOKUP(B104,'AKs (Stand Juni 2022)'!$A:$B,2,FALSE))</f>
        <v>AG Concur</v>
      </c>
    </row>
    <row r="105" spans="1:4" ht="15">
      <c r="A105">
        <v>2023116</v>
      </c>
      <c r="B105">
        <v>182</v>
      </c>
      <c r="C105" t="str">
        <f>IF(ISERROR(VLOOKUP(A105,Topics!$A:$B,2,FALSE)),"",VLOOKUP(A105,Topics!$A:$B,2,FALSE))</f>
        <v>Partner Training for DRC Extensibility in SAP S/4HANA Cloud</v>
      </c>
      <c r="D105" t="str">
        <f>IF(ISERROR(VLOOKUP(B105,'AKs (Stand Juni 2022)'!$A:$B,2,FALSE)),"",VLOOKUP(B105,'AKs (Stand Juni 2022)'!$A:$B,2,FALSE))</f>
        <v>Forum Digitale Transformation</v>
      </c>
    </row>
    <row r="106" spans="1:4" ht="15">
      <c r="A106">
        <v>2023127</v>
      </c>
      <c r="B106">
        <v>182</v>
      </c>
      <c r="C106" t="str">
        <f>IF(ISERROR(VLOOKUP(A106,Topics!$A:$B,2,FALSE)),"",VLOOKUP(A106,Topics!$A:$B,2,FALSE))</f>
        <v>Planned App to Improve Implementation Process for SAP S/4HANA Cloud, public edition</v>
      </c>
      <c r="D106" t="str">
        <f>IF(ISERROR(VLOOKUP(B106,'AKs (Stand Juni 2022)'!$A:$B,2,FALSE)),"",VLOOKUP(B106,'AKs (Stand Juni 2022)'!$A:$B,2,FALSE))</f>
        <v>Forum Digitale Transformation</v>
      </c>
    </row>
    <row r="107" spans="1:4" ht="15">
      <c r="A107">
        <v>2023149</v>
      </c>
      <c r="B107">
        <v>182</v>
      </c>
      <c r="C107" t="str">
        <f>IF(ISERROR(VLOOKUP(A107,Topics!$A:$B,2,FALSE)),"",VLOOKUP(A107,Topics!$A:$B,2,FALSE))</f>
        <v>UI Level Data Masking in SAP S/4HANA Cloud, public edition</v>
      </c>
      <c r="D107" t="str">
        <f>IF(ISERROR(VLOOKUP(B107,'AKs (Stand Juni 2022)'!$A:$B,2,FALSE)),"",VLOOKUP(B107,'AKs (Stand Juni 2022)'!$A:$B,2,FALSE))</f>
        <v>Forum Digitale Transformation</v>
      </c>
    </row>
    <row r="108" spans="1:4" ht="15">
      <c r="A108">
        <v>2023158</v>
      </c>
      <c r="B108">
        <v>182</v>
      </c>
      <c r="C108" t="str">
        <f>IF(ISERROR(VLOOKUP(A108,Topics!$A:$B,2,FALSE)),"",VLOOKUP(A108,Topics!$A:$B,2,FALSE))</f>
        <v xml:space="preserve">Create Situation Handling use cases to automatically alert users on urgent issues in SAP S/4HANA </v>
      </c>
      <c r="D108" t="str">
        <f>IF(ISERROR(VLOOKUP(B108,'AKs (Stand Juni 2022)'!$A:$B,2,FALSE)),"",VLOOKUP(B108,'AKs (Stand Juni 2022)'!$A:$B,2,FALSE))</f>
        <v>Forum Digitale Transformation</v>
      </c>
    </row>
    <row r="109" spans="1:4" ht="15">
      <c r="A109">
        <v>2023165</v>
      </c>
      <c r="B109">
        <v>182</v>
      </c>
      <c r="C109" t="str">
        <f>IF(ISERROR(VLOOKUP(A109,Topics!$A:$B,2,FALSE)),"",VLOOKUP(A109,Topics!$A:$B,2,FALSE))</f>
        <v>Improving the customer experience utilizing SAP Business Technology Platform</v>
      </c>
      <c r="D109" t="str">
        <f>IF(ISERROR(VLOOKUP(B109,'AKs (Stand Juni 2022)'!$A:$B,2,FALSE)),"",VLOOKUP(B109,'AKs (Stand Juni 2022)'!$A:$B,2,FALSE))</f>
        <v>Forum Digitale Transformation</v>
      </c>
    </row>
    <row r="110" spans="1:4" ht="15">
      <c r="A110">
        <v>2023166</v>
      </c>
      <c r="B110">
        <v>182</v>
      </c>
      <c r="C110" t="str">
        <f>IF(ISERROR(VLOOKUP(A110,Topics!$A:$B,2,FALSE)),"",VLOOKUP(A110,Topics!$A:$B,2,FALSE))</f>
        <v>Implementing low-code development with SAP Build</v>
      </c>
      <c r="D110" t="str">
        <f>IF(ISERROR(VLOOKUP(B110,'AKs (Stand Juni 2022)'!$A:$B,2,FALSE)),"",VLOOKUP(B110,'AKs (Stand Juni 2022)'!$A:$B,2,FALSE))</f>
        <v>Forum Digitale Transformation</v>
      </c>
    </row>
    <row r="111" spans="1:4" ht="15">
      <c r="A111">
        <v>2023171</v>
      </c>
      <c r="B111">
        <v>182</v>
      </c>
      <c r="C111" t="str">
        <f>IF(ISERROR(VLOOKUP(A111,Topics!$A:$B,2,FALSE)),"",VLOOKUP(A111,Topics!$A:$B,2,FALSE))</f>
        <v>Localization as a Self-Service for SAP S/4HANA Cloud, public edition</v>
      </c>
      <c r="D111" t="str">
        <f>IF(ISERROR(VLOOKUP(B111,'AKs (Stand Juni 2022)'!$A:$B,2,FALSE)),"",VLOOKUP(B111,'AKs (Stand Juni 2022)'!$A:$B,2,FALSE))</f>
        <v>Forum Digitale Transformation</v>
      </c>
    </row>
    <row r="112" spans="1:4" ht="15">
      <c r="A112">
        <v>2023173</v>
      </c>
      <c r="B112">
        <v>182</v>
      </c>
      <c r="C112" t="str">
        <f>IF(ISERROR(VLOOKUP(A112,Topics!$A:$B,2,FALSE)),"",VLOOKUP(A112,Topics!$A:$B,2,FALSE))</f>
        <v>SAP Sales &amp; Service Cloud Integration</v>
      </c>
      <c r="D112" t="str">
        <f>IF(ISERROR(VLOOKUP(B112,'AKs (Stand Juni 2022)'!$A:$B,2,FALSE)),"",VLOOKUP(B112,'AKs (Stand Juni 2022)'!$A:$B,2,FALSE))</f>
        <v>Forum Digitale Transformation</v>
      </c>
    </row>
    <row r="113" spans="1:4" ht="15">
      <c r="A113">
        <v>2023183</v>
      </c>
      <c r="B113">
        <v>182</v>
      </c>
      <c r="C113" t="str">
        <f>IF(ISERROR(VLOOKUP(A113,Topics!$A:$B,2,FALSE)),"",VLOOKUP(A113,Topics!$A:$B,2,FALSE))</f>
        <v xml:space="preserve">Data replication and data quality validation for Industry cloud solutions </v>
      </c>
      <c r="D113" t="str">
        <f>IF(ISERROR(VLOOKUP(B113,'AKs (Stand Juni 2022)'!$A:$B,2,FALSE)),"",VLOOKUP(B113,'AKs (Stand Juni 2022)'!$A:$B,2,FALSE))</f>
        <v>Forum Digitale Transformation</v>
      </c>
    </row>
    <row r="114" spans="1:4" ht="15">
      <c r="A114">
        <v>2023184</v>
      </c>
      <c r="B114">
        <v>182</v>
      </c>
      <c r="C114" t="str">
        <f>IF(ISERROR(VLOOKUP(A114,Topics!$A:$B,2,FALSE)),"",VLOOKUP(A114,Topics!$A:$B,2,FALSE))</f>
        <v xml:space="preserve">Data Extensibility for Industry Cloud Solutions </v>
      </c>
      <c r="D114" t="str">
        <f>IF(ISERROR(VLOOKUP(B114,'AKs (Stand Juni 2022)'!$A:$B,2,FALSE)),"",VLOOKUP(B114,'AKs (Stand Juni 2022)'!$A:$B,2,FALSE))</f>
        <v>Forum Digitale Transformation</v>
      </c>
    </row>
    <row r="115" spans="1:4" ht="15">
      <c r="A115">
        <v>2023185</v>
      </c>
      <c r="B115">
        <v>182</v>
      </c>
      <c r="C115" t="str">
        <f>IF(ISERROR(VLOOKUP(A115,Topics!$A:$B,2,FALSE)),"",VLOOKUP(A115,Topics!$A:$B,2,FALSE))</f>
        <v>Analyzing Data Consistency for Industry Cloud Solutions</v>
      </c>
      <c r="D115" t="str">
        <f>IF(ISERROR(VLOOKUP(B115,'AKs (Stand Juni 2022)'!$A:$B,2,FALSE)),"",VLOOKUP(B115,'AKs (Stand Juni 2022)'!$A:$B,2,FALSE))</f>
        <v>Forum Digitale Transformation</v>
      </c>
    </row>
    <row r="116" spans="1:4" ht="15">
      <c r="A116">
        <v>2023186</v>
      </c>
      <c r="B116">
        <v>182</v>
      </c>
      <c r="C116" t="str">
        <f>IF(ISERROR(VLOOKUP(A116,Topics!$A:$B,2,FALSE)),"",VLOOKUP(A116,Topics!$A:$B,2,FALSE))</f>
        <v>Planned Redesign: Sales Order Fulfilment Monitor in SAP S/4HANA</v>
      </c>
      <c r="D116" t="str">
        <f>IF(ISERROR(VLOOKUP(B116,'AKs (Stand Juni 2022)'!$A:$B,2,FALSE)),"",VLOOKUP(B116,'AKs (Stand Juni 2022)'!$A:$B,2,FALSE))</f>
        <v>Forum Digitale Transformation</v>
      </c>
    </row>
    <row r="117" spans="1:4" ht="15">
      <c r="A117">
        <v>2023190</v>
      </c>
      <c r="B117">
        <v>182</v>
      </c>
      <c r="C117" t="str">
        <f>IF(ISERROR(VLOOKUP(A117,Topics!$A:$B,2,FALSE)),"",VLOOKUP(A117,Topics!$A:$B,2,FALSE))</f>
        <v>User Interface for Document Translation (Translation Portal)</v>
      </c>
      <c r="D117" t="str">
        <f>IF(ISERROR(VLOOKUP(B117,'AKs (Stand Juni 2022)'!$A:$B,2,FALSE)),"",VLOOKUP(B117,'AKs (Stand Juni 2022)'!$A:$B,2,FALSE))</f>
        <v>Forum Digitale Transformation</v>
      </c>
    </row>
    <row r="118" spans="1:4" ht="15">
      <c r="A118">
        <v>2023199</v>
      </c>
      <c r="B118">
        <v>182</v>
      </c>
      <c r="C118" t="str">
        <f>IF(ISERROR(VLOOKUP(A118,Topics!$A:$B,2,FALSE)),"",VLOOKUP(A118,Topics!$A:$B,2,FALSE))</f>
        <v>Simplifying our Identity Access Management in the Intelligent Enterprise - but what do you think?</v>
      </c>
      <c r="D118" t="str">
        <f>IF(ISERROR(VLOOKUP(B118,'AKs (Stand Juni 2022)'!$A:$B,2,FALSE)),"",VLOOKUP(B118,'AKs (Stand Juni 2022)'!$A:$B,2,FALSE))</f>
        <v>Forum Digitale Transformation</v>
      </c>
    </row>
    <row r="119" spans="1:4" ht="15">
      <c r="A119">
        <v>20231116</v>
      </c>
      <c r="B119">
        <v>182</v>
      </c>
      <c r="C119" t="str">
        <f>IF(ISERROR(VLOOKUP(A119,Topics!$A:$B,2,FALSE)),"",VLOOKUP(A119,Topics!$A:$B,2,FALSE))</f>
        <v>Integrating SAP Build Process Automation into the SAP S/4HANA Cloud Fiori User Interface</v>
      </c>
      <c r="D119" t="str">
        <f>IF(ISERROR(VLOOKUP(B119,'AKs (Stand Juni 2022)'!$A:$B,2,FALSE)),"",VLOOKUP(B119,'AKs (Stand Juni 2022)'!$A:$B,2,FALSE))</f>
        <v>Forum Digitale Transformation</v>
      </c>
    </row>
    <row r="120" spans="1:4" ht="15">
      <c r="A120">
        <v>20231118</v>
      </c>
      <c r="B120">
        <v>182</v>
      </c>
      <c r="C120" t="str">
        <f>IF(ISERROR(VLOOKUP(A120,Topics!$A:$B,2,FALSE)),"",VLOOKUP(A120,Topics!$A:$B,2,FALSE))</f>
        <v>Fast implementation with pre-defined best-practice templates for SAP S/4HANA Cloud, public edition</v>
      </c>
      <c r="D120" t="str">
        <f>IF(ISERROR(VLOOKUP(B120,'AKs (Stand Juni 2022)'!$A:$B,2,FALSE)),"",VLOOKUP(B120,'AKs (Stand Juni 2022)'!$A:$B,2,FALSE))</f>
        <v>Forum Digitale Transformation</v>
      </c>
    </row>
    <row r="121" spans="1:4" ht="15">
      <c r="A121">
        <v>2023116</v>
      </c>
      <c r="B121">
        <v>186</v>
      </c>
      <c r="C121" t="str">
        <f>IF(ISERROR(VLOOKUP(A121,Topics!$A:$B,2,FALSE)),"",VLOOKUP(A121,Topics!$A:$B,2,FALSE))</f>
        <v>Partner Training for DRC Extensibility in SAP S/4HANA Cloud</v>
      </c>
      <c r="D121" t="str">
        <f>IF(ISERROR(VLOOKUP(B121,'AKs (Stand Juni 2022)'!$A:$B,2,FALSE)),"",VLOOKUP(B121,'AKs (Stand Juni 2022)'!$A:$B,2,FALSE))</f>
        <v>Forum Rise with SAP</v>
      </c>
    </row>
    <row r="122" spans="1:4" ht="15">
      <c r="A122">
        <v>2023127</v>
      </c>
      <c r="B122">
        <v>186</v>
      </c>
      <c r="C122" t="str">
        <f>IF(ISERROR(VLOOKUP(A122,Topics!$A:$B,2,FALSE)),"",VLOOKUP(A122,Topics!$A:$B,2,FALSE))</f>
        <v>Planned App to Improve Implementation Process for SAP S/4HANA Cloud, public edition</v>
      </c>
      <c r="D122" t="str">
        <f>IF(ISERROR(VLOOKUP(B122,'AKs (Stand Juni 2022)'!$A:$B,2,FALSE)),"",VLOOKUP(B122,'AKs (Stand Juni 2022)'!$A:$B,2,FALSE))</f>
        <v>Forum Rise with SAP</v>
      </c>
    </row>
    <row r="123" spans="1:4" ht="15">
      <c r="A123">
        <v>2023149</v>
      </c>
      <c r="B123">
        <v>186</v>
      </c>
      <c r="C123" t="str">
        <f>IF(ISERROR(VLOOKUP(A123,Topics!$A:$B,2,FALSE)),"",VLOOKUP(A123,Topics!$A:$B,2,FALSE))</f>
        <v>UI Level Data Masking in SAP S/4HANA Cloud, public edition</v>
      </c>
      <c r="D123" t="str">
        <f>IF(ISERROR(VLOOKUP(B123,'AKs (Stand Juni 2022)'!$A:$B,2,FALSE)),"",VLOOKUP(B123,'AKs (Stand Juni 2022)'!$A:$B,2,FALSE))</f>
        <v>Forum Rise with SAP</v>
      </c>
    </row>
    <row r="124" spans="1:4" ht="15">
      <c r="A124">
        <v>2023173</v>
      </c>
      <c r="B124">
        <v>186</v>
      </c>
      <c r="C124" t="str">
        <f>IF(ISERROR(VLOOKUP(A124,Topics!$A:$B,2,FALSE)),"",VLOOKUP(A124,Topics!$A:$B,2,FALSE))</f>
        <v>SAP Sales &amp; Service Cloud Integration</v>
      </c>
      <c r="D124" t="str">
        <f>IF(ISERROR(VLOOKUP(B124,'AKs (Stand Juni 2022)'!$A:$B,2,FALSE)),"",VLOOKUP(B124,'AKs (Stand Juni 2022)'!$A:$B,2,FALSE))</f>
        <v>Forum Rise with SAP</v>
      </c>
    </row>
    <row r="125" spans="1:4" ht="15">
      <c r="A125">
        <v>2023183</v>
      </c>
      <c r="B125">
        <v>186</v>
      </c>
      <c r="C125" t="str">
        <f>IF(ISERROR(VLOOKUP(A125,Topics!$A:$B,2,FALSE)),"",VLOOKUP(A125,Topics!$A:$B,2,FALSE))</f>
        <v xml:space="preserve">Data replication and data quality validation for Industry cloud solutions </v>
      </c>
      <c r="D125" t="str">
        <f>IF(ISERROR(VLOOKUP(B125,'AKs (Stand Juni 2022)'!$A:$B,2,FALSE)),"",VLOOKUP(B125,'AKs (Stand Juni 2022)'!$A:$B,2,FALSE))</f>
        <v>Forum Rise with SAP</v>
      </c>
    </row>
    <row r="126" spans="1:4" ht="15">
      <c r="A126">
        <v>2023184</v>
      </c>
      <c r="B126">
        <v>186</v>
      </c>
      <c r="C126" t="str">
        <f>IF(ISERROR(VLOOKUP(A126,Topics!$A:$B,2,FALSE)),"",VLOOKUP(A126,Topics!$A:$B,2,FALSE))</f>
        <v xml:space="preserve">Data Extensibility for Industry Cloud Solutions </v>
      </c>
      <c r="D126" t="str">
        <f>IF(ISERROR(VLOOKUP(B126,'AKs (Stand Juni 2022)'!$A:$B,2,FALSE)),"",VLOOKUP(B126,'AKs (Stand Juni 2022)'!$A:$B,2,FALSE))</f>
        <v>Forum Rise with SAP</v>
      </c>
    </row>
    <row r="127" spans="1:4" ht="15">
      <c r="A127">
        <v>2023185</v>
      </c>
      <c r="B127">
        <v>186</v>
      </c>
      <c r="C127" t="str">
        <f>IF(ISERROR(VLOOKUP(A127,Topics!$A:$B,2,FALSE)),"",VLOOKUP(A127,Topics!$A:$B,2,FALSE))</f>
        <v>Analyzing Data Consistency for Industry Cloud Solutions</v>
      </c>
      <c r="D127" t="str">
        <f>IF(ISERROR(VLOOKUP(B127,'AKs (Stand Juni 2022)'!$A:$B,2,FALSE)),"",VLOOKUP(B127,'AKs (Stand Juni 2022)'!$A:$B,2,FALSE))</f>
        <v>Forum Rise with SAP</v>
      </c>
    </row>
    <row r="128" spans="1:4" ht="15">
      <c r="A128">
        <v>20231118</v>
      </c>
      <c r="B128">
        <v>186</v>
      </c>
      <c r="C128" t="str">
        <f>IF(ISERROR(VLOOKUP(A128,Topics!$A:$B,2,FALSE)),"",VLOOKUP(A128,Topics!$A:$B,2,FALSE))</f>
        <v>Fast implementation with pre-defined best-practice templates for SAP S/4HANA Cloud, public edition</v>
      </c>
      <c r="D128" t="str">
        <f>IF(ISERROR(VLOOKUP(B128,'AKs (Stand Juni 2022)'!$A:$B,2,FALSE)),"",VLOOKUP(B128,'AKs (Stand Juni 2022)'!$A:$B,2,FALSE))</f>
        <v>Forum Rise with SAP</v>
      </c>
    </row>
    <row r="129" spans="1:4" ht="15">
      <c r="A129">
        <v>2023127</v>
      </c>
      <c r="B129">
        <v>181</v>
      </c>
      <c r="C129" t="str">
        <f>IF(ISERROR(VLOOKUP(A129,Topics!$A:$B,2,FALSE)),"",VLOOKUP(A129,Topics!$A:$B,2,FALSE))</f>
        <v>Planned App to Improve Implementation Process for SAP S/4HANA Cloud, public edition</v>
      </c>
      <c r="D129" t="str">
        <f>IF(ISERROR(VLOOKUP(B129,'AKs (Stand Juni 2022)'!$A:$B,2,FALSE)),"",VLOOKUP(B129,'AKs (Stand Juni 2022)'!$A:$B,2,FALSE))</f>
        <v>Fokusgruppe S/4HANA Transform</v>
      </c>
    </row>
    <row r="130" spans="1:4" ht="15">
      <c r="A130">
        <v>2023149</v>
      </c>
      <c r="B130">
        <v>181</v>
      </c>
      <c r="C130" t="str">
        <f>IF(ISERROR(VLOOKUP(A130,Topics!$A:$B,2,FALSE)),"",VLOOKUP(A130,Topics!$A:$B,2,FALSE))</f>
        <v>UI Level Data Masking in SAP S/4HANA Cloud, public edition</v>
      </c>
      <c r="D130" t="str">
        <f>IF(ISERROR(VLOOKUP(B130,'AKs (Stand Juni 2022)'!$A:$B,2,FALSE)),"",VLOOKUP(B130,'AKs (Stand Juni 2022)'!$A:$B,2,FALSE))</f>
        <v>Fokusgruppe S/4HANA Transform</v>
      </c>
    </row>
    <row r="131" spans="1:4" ht="15">
      <c r="A131">
        <v>2023158</v>
      </c>
      <c r="B131">
        <v>181</v>
      </c>
      <c r="C131" t="str">
        <f>IF(ISERROR(VLOOKUP(A131,Topics!$A:$B,2,FALSE)),"",VLOOKUP(A131,Topics!$A:$B,2,FALSE))</f>
        <v xml:space="preserve">Create Situation Handling use cases to automatically alert users on urgent issues in SAP S/4HANA </v>
      </c>
      <c r="D131" t="str">
        <f>IF(ISERROR(VLOOKUP(B131,'AKs (Stand Juni 2022)'!$A:$B,2,FALSE)),"",VLOOKUP(B131,'AKs (Stand Juni 2022)'!$A:$B,2,FALSE))</f>
        <v>Fokusgruppe S/4HANA Transform</v>
      </c>
    </row>
    <row r="132" spans="1:4" ht="15">
      <c r="A132">
        <v>2023165</v>
      </c>
      <c r="B132">
        <v>181</v>
      </c>
      <c r="C132" t="str">
        <f>IF(ISERROR(VLOOKUP(A132,Topics!$A:$B,2,FALSE)),"",VLOOKUP(A132,Topics!$A:$B,2,FALSE))</f>
        <v>Improving the customer experience utilizing SAP Business Technology Platform</v>
      </c>
      <c r="D132" t="str">
        <f>IF(ISERROR(VLOOKUP(B132,'AKs (Stand Juni 2022)'!$A:$B,2,FALSE)),"",VLOOKUP(B132,'AKs (Stand Juni 2022)'!$A:$B,2,FALSE))</f>
        <v>Fokusgruppe S/4HANA Transform</v>
      </c>
    </row>
    <row r="133" spans="1:4" ht="15">
      <c r="A133">
        <v>2023166</v>
      </c>
      <c r="B133">
        <v>181</v>
      </c>
      <c r="C133" t="str">
        <f>IF(ISERROR(VLOOKUP(A133,Topics!$A:$B,2,FALSE)),"",VLOOKUP(A133,Topics!$A:$B,2,FALSE))</f>
        <v>Implementing low-code development with SAP Build</v>
      </c>
      <c r="D133" t="str">
        <f>IF(ISERROR(VLOOKUP(B133,'AKs (Stand Juni 2022)'!$A:$B,2,FALSE)),"",VLOOKUP(B133,'AKs (Stand Juni 2022)'!$A:$B,2,FALSE))</f>
        <v>Fokusgruppe S/4HANA Transform</v>
      </c>
    </row>
    <row r="134" spans="1:4" ht="15">
      <c r="A134">
        <v>2023171</v>
      </c>
      <c r="B134">
        <v>181</v>
      </c>
      <c r="C134" t="str">
        <f>IF(ISERROR(VLOOKUP(A134,Topics!$A:$B,2,FALSE)),"",VLOOKUP(A134,Topics!$A:$B,2,FALSE))</f>
        <v>Localization as a Self-Service for SAP S/4HANA Cloud, public edition</v>
      </c>
      <c r="D134" t="str">
        <f>IF(ISERROR(VLOOKUP(B134,'AKs (Stand Juni 2022)'!$A:$B,2,FALSE)),"",VLOOKUP(B134,'AKs (Stand Juni 2022)'!$A:$B,2,FALSE))</f>
        <v>Fokusgruppe S/4HANA Transform</v>
      </c>
    </row>
    <row r="135" spans="1:4" ht="15">
      <c r="A135">
        <v>2023186</v>
      </c>
      <c r="B135">
        <v>181</v>
      </c>
      <c r="C135" t="str">
        <f>IF(ISERROR(VLOOKUP(A135,Topics!$A:$B,2,FALSE)),"",VLOOKUP(A135,Topics!$A:$B,2,FALSE))</f>
        <v>Planned Redesign: Sales Order Fulfilment Monitor in SAP S/4HANA</v>
      </c>
      <c r="D135" t="str">
        <f>IF(ISERROR(VLOOKUP(B135,'AKs (Stand Juni 2022)'!$A:$B,2,FALSE)),"",VLOOKUP(B135,'AKs (Stand Juni 2022)'!$A:$B,2,FALSE))</f>
        <v>Fokusgruppe S/4HANA Transform</v>
      </c>
    </row>
    <row r="136" spans="1:4" ht="15">
      <c r="A136">
        <v>20231118</v>
      </c>
      <c r="B136">
        <v>181</v>
      </c>
      <c r="C136" t="str">
        <f>IF(ISERROR(VLOOKUP(A136,Topics!$A:$B,2,FALSE)),"",VLOOKUP(A136,Topics!$A:$B,2,FALSE))</f>
        <v>Fast implementation with pre-defined best-practice templates for SAP S/4HANA Cloud, public edition</v>
      </c>
      <c r="D136" t="str">
        <f>IF(ISERROR(VLOOKUP(B136,'AKs (Stand Juni 2022)'!$A:$B,2,FALSE)),"",VLOOKUP(B136,'AKs (Stand Juni 2022)'!$A:$B,2,FALSE))</f>
        <v>Fokusgruppe S/4HANA Transform</v>
      </c>
    </row>
    <row r="137" spans="1:4" ht="15">
      <c r="A137">
        <v>2023127</v>
      </c>
      <c r="B137">
        <v>26</v>
      </c>
      <c r="C137" t="str">
        <f>IF(ISERROR(VLOOKUP(A137,Topics!$A:$B,2,FALSE)),"",VLOOKUP(A137,Topics!$A:$B,2,FALSE))</f>
        <v>Planned App to Improve Implementation Process for SAP S/4HANA Cloud, public edition</v>
      </c>
      <c r="D137" t="str">
        <f>IF(ISERROR(VLOOKUP(B137,'AKs (Stand Juni 2022)'!$A:$B,2,FALSE)),"",VLOOKUP(B137,'AKs (Stand Juni 2022)'!$A:$B,2,FALSE))</f>
        <v>AG Cloud Environment in IT &amp; Business (Schweiz)</v>
      </c>
    </row>
    <row r="138" spans="1:4" ht="15">
      <c r="A138">
        <v>2023166</v>
      </c>
      <c r="B138">
        <v>26</v>
      </c>
      <c r="C138" t="str">
        <f>IF(ISERROR(VLOOKUP(A138,Topics!$A:$B,2,FALSE)),"",VLOOKUP(A138,Topics!$A:$B,2,FALSE))</f>
        <v>Implementing low-code development with SAP Build</v>
      </c>
      <c r="D138" t="str">
        <f>IF(ISERROR(VLOOKUP(B138,'AKs (Stand Juni 2022)'!$A:$B,2,FALSE)),"",VLOOKUP(B138,'AKs (Stand Juni 2022)'!$A:$B,2,FALSE))</f>
        <v>AG Cloud Environment in IT &amp; Business (Schweiz)</v>
      </c>
    </row>
    <row r="139" spans="1:4" ht="15">
      <c r="A139">
        <v>2023166</v>
      </c>
      <c r="B139">
        <v>24</v>
      </c>
      <c r="C139" t="str">
        <f>IF(ISERROR(VLOOKUP(A139,Topics!$A:$B,2,FALSE)),"",VLOOKUP(A139,Topics!$A:$B,2,FALSE))</f>
        <v>Implementing low-code development with SAP Build</v>
      </c>
      <c r="D139" t="str">
        <f>IF(ISERROR(VLOOKUP(B139,'AKs (Stand Juni 2022)'!$A:$B,2,FALSE)),"",VLOOKUP(B139,'AKs (Stand Juni 2022)'!$A:$B,2,FALSE))</f>
        <v>AG CCC/Service &amp; Support (Schweiz)</v>
      </c>
    </row>
    <row r="140" spans="1:4" ht="15">
      <c r="A140">
        <v>2023166</v>
      </c>
      <c r="B140">
        <v>107</v>
      </c>
      <c r="C140" t="str">
        <f>IF(ISERROR(VLOOKUP(A140,Topics!$A:$B,2,FALSE)),"",VLOOKUP(A140,Topics!$A:$B,2,FALSE))</f>
        <v>Implementing low-code development with SAP Build</v>
      </c>
      <c r="D140" t="str">
        <f>IF(ISERROR(VLOOKUP(B140,'AKs (Stand Juni 2022)'!$A:$B,2,FALSE)),"",VLOOKUP(B140,'AKs (Stand Juni 2022)'!$A:$B,2,FALSE))</f>
        <v>AG S/4HANA (Schweiz)</v>
      </c>
    </row>
    <row r="141" spans="1:4" ht="15">
      <c r="A141">
        <v>2023131</v>
      </c>
      <c r="B141">
        <v>69</v>
      </c>
      <c r="C141" t="str">
        <f>IF(ISERROR(VLOOKUP(A141,Topics!$A:$B,2,FALSE)),"",VLOOKUP(A141,Topics!$A:$B,2,FALSE))</f>
        <v>SAP Field Service Management - Service Map</v>
      </c>
      <c r="D141" t="str">
        <f>IF(ISERROR(VLOOKUP(B141,'AKs (Stand Juni 2022)'!$A:$B,2,FALSE)),"",VLOOKUP(B141,'AKs (Stand Juni 2022)'!$A:$B,2,FALSE))</f>
        <v>AG Instandhaltung &amp; Servicemanagement (Schweiz)</v>
      </c>
    </row>
    <row r="142" spans="1:4" ht="15">
      <c r="A142">
        <v>2023145</v>
      </c>
      <c r="B142">
        <v>129</v>
      </c>
      <c r="C142" t="str">
        <f>IF(ISERROR(VLOOKUP(A142,Topics!$A:$B,2,FALSE)),"",VLOOKUP(A142,Topics!$A:$B,2,FALSE))</f>
        <v>SAP Cloud for Energy</v>
      </c>
      <c r="D142" t="str">
        <f>IF(ISERROR(VLOOKUP(B142,'AKs (Stand Juni 2022)'!$A:$B,2,FALSE)),"",VLOOKUP(B142,'AKs (Stand Juni 2022)'!$A:$B,2,FALSE))</f>
        <v>AG Utilities (Schweiz)</v>
      </c>
    </row>
    <row r="143" spans="1:4" ht="15">
      <c r="A143">
        <v>2023153</v>
      </c>
      <c r="B143">
        <v>41</v>
      </c>
      <c r="C143" t="str">
        <f>IF(ISERROR(VLOOKUP(A143,Topics!$A:$B,2,FALSE)),"",VLOOKUP(A143,Topics!$A:$B,2,FALSE))</f>
        <v>Recommerce for SAP Commerce Cloud</v>
      </c>
      <c r="D143" t="str">
        <f>IF(ISERROR(VLOOKUP(B143,'AKs (Stand Juni 2022)'!$A:$B,2,FALSE)),"",VLOOKUP(B143,'AKs (Stand Juni 2022)'!$A:$B,2,FALSE))</f>
        <v>AG e-Commerce und Vertrieb (Schweiz)</v>
      </c>
    </row>
    <row r="144" spans="1:4" ht="15">
      <c r="A144">
        <v>2023155</v>
      </c>
      <c r="B144">
        <v>26</v>
      </c>
      <c r="C144" t="str">
        <f>IF(ISERROR(VLOOKUP(A144,Topics!$A:$B,2,FALSE)),"",VLOOKUP(A144,Topics!$A:$B,2,FALSE))</f>
        <v>SAP Responsibility Management Service in SAP Business Technology Platform</v>
      </c>
      <c r="D144" t="str">
        <f>IF(ISERROR(VLOOKUP(B144,'AKs (Stand Juni 2022)'!$A:$B,2,FALSE)),"",VLOOKUP(B144,'AKs (Stand Juni 2022)'!$A:$B,2,FALSE))</f>
        <v>AG Cloud Environment in IT &amp; Business (Schweiz)</v>
      </c>
    </row>
    <row r="145" spans="1:4" ht="15">
      <c r="A145">
        <v>2023158</v>
      </c>
      <c r="B145">
        <v>107</v>
      </c>
      <c r="C145" t="str">
        <f>IF(ISERROR(VLOOKUP(A145,Topics!$A:$B,2,FALSE)),"",VLOOKUP(A145,Topics!$A:$B,2,FALSE))</f>
        <v xml:space="preserve">Create Situation Handling use cases to automatically alert users on urgent issues in SAP S/4HANA </v>
      </c>
      <c r="D145" t="str">
        <f>IF(ISERROR(VLOOKUP(B145,'AKs (Stand Juni 2022)'!$A:$B,2,FALSE)),"",VLOOKUP(B145,'AKs (Stand Juni 2022)'!$A:$B,2,FALSE))</f>
        <v>AG S/4HANA (Schweiz)</v>
      </c>
    </row>
    <row r="146" spans="1:4" ht="15">
      <c r="A146">
        <v>2023161</v>
      </c>
      <c r="B146">
        <v>82</v>
      </c>
      <c r="C146" t="str">
        <f>IF(ISERROR(VLOOKUP(A146,Topics!$A:$B,2,FALSE)),"",VLOOKUP(A146,Topics!$A:$B,2,FALSE))</f>
        <v>Application embedded data insights and recommended actions cards for SAP's Procurement Solutions</v>
      </c>
      <c r="D146" t="str">
        <f>IF(ISERROR(VLOOKUP(B146,'AKs (Stand Juni 2022)'!$A:$B,2,FALSE)),"",VLOOKUP(B146,'AKs (Stand Juni 2022)'!$A:$B,2,FALSE))</f>
        <v>AG Logistikmodule (Schweiz)</v>
      </c>
    </row>
    <row r="147" spans="1:4" ht="15">
      <c r="A147">
        <v>2023165</v>
      </c>
      <c r="B147">
        <v>26</v>
      </c>
      <c r="C147" t="str">
        <f>IF(ISERROR(VLOOKUP(A147,Topics!$A:$B,2,FALSE)),"",VLOOKUP(A147,Topics!$A:$B,2,FALSE))</f>
        <v>Improving the customer experience utilizing SAP Business Technology Platform</v>
      </c>
      <c r="D147" t="str">
        <f>IF(ISERROR(VLOOKUP(B147,'AKs (Stand Juni 2022)'!$A:$B,2,FALSE)),"",VLOOKUP(B147,'AKs (Stand Juni 2022)'!$A:$B,2,FALSE))</f>
        <v>AG Cloud Environment in IT &amp; Business (Schweiz)</v>
      </c>
    </row>
    <row r="148" spans="1:4" ht="15">
      <c r="A148">
        <v>2023171</v>
      </c>
      <c r="B148">
        <v>26</v>
      </c>
      <c r="C148" t="str">
        <f>IF(ISERROR(VLOOKUP(A148,Topics!$A:$B,2,FALSE)),"",VLOOKUP(A148,Topics!$A:$B,2,FALSE))</f>
        <v>Localization as a Self-Service for SAP S/4HANA Cloud, public edition</v>
      </c>
      <c r="D148" t="str">
        <f>IF(ISERROR(VLOOKUP(B148,'AKs (Stand Juni 2022)'!$A:$B,2,FALSE)),"",VLOOKUP(B148,'AKs (Stand Juni 2022)'!$A:$B,2,FALSE))</f>
        <v>AG Cloud Environment in IT &amp; Business (Schweiz)</v>
      </c>
    </row>
    <row r="149" spans="1:4" ht="15">
      <c r="A149">
        <v>2023181</v>
      </c>
      <c r="B149">
        <v>224</v>
      </c>
      <c r="C149" t="str">
        <f>IF(ISERROR(VLOOKUP(A149,Topics!$A:$B,2,FALSE)),"",VLOOKUP(A149,Topics!$A:$B,2,FALSE))</f>
        <v>Planned "Position Budgeting and Control" solution for SAP SuccessFactors</v>
      </c>
      <c r="D149" t="str">
        <f>IF(ISERROR(VLOOKUP(B149,'AKs (Stand Juni 2022)'!$A:$B,2,FALSE)),"",VLOOKUP(B149,'AKs (Stand Juni 2022)'!$A:$B,2,FALSE))</f>
        <v>UAG SuccessFactors (Schweiz)</v>
      </c>
    </row>
    <row r="150" spans="1:4" ht="15">
      <c r="A150">
        <v>2023129</v>
      </c>
      <c r="B150">
        <v>51</v>
      </c>
      <c r="C150" t="str">
        <f>IF(ISERROR(VLOOKUP(A150,Topics!$A:$B,2,FALSE)),"",VLOOKUP(A150,Topics!$A:$B,2,FALSE))</f>
        <v xml:space="preserve">Direct Debit Payments outside SEPA </v>
      </c>
      <c r="D150" t="str">
        <f>IF(ISERROR(VLOOKUP(B150,'AKs (Stand Juni 2022)'!$A:$B,2,FALSE)),"",VLOOKUP(B150,'AKs (Stand Juni 2022)'!$A:$B,2,FALSE))</f>
        <v>AG Finance (Schweiz)</v>
      </c>
    </row>
    <row r="151" spans="1:4" ht="15">
      <c r="A151">
        <v>2023196</v>
      </c>
      <c r="B151">
        <v>26</v>
      </c>
      <c r="C151" t="str">
        <f>IF(ISERROR(VLOOKUP(A151,Topics!$A:$B,2,FALSE)),"",VLOOKUP(A151,Topics!$A:$B,2,FALSE))</f>
        <v>Migration to SAP HANA Cloud</v>
      </c>
      <c r="D151" t="str">
        <f>IF(ISERROR(VLOOKUP(B151,'AKs (Stand Juni 2022)'!$A:$B,2,FALSE)),"",VLOOKUP(B151,'AKs (Stand Juni 2022)'!$A:$B,2,FALSE))</f>
        <v>AG Cloud Environment in IT &amp; Business (Schweiz)</v>
      </c>
    </row>
    <row r="152" spans="1:4" ht="15">
      <c r="A152">
        <v>2023196</v>
      </c>
      <c r="B152">
        <v>107</v>
      </c>
      <c r="C152" t="str">
        <f>IF(ISERROR(VLOOKUP(A152,Topics!$A:$B,2,FALSE)),"",VLOOKUP(A152,Topics!$A:$B,2,FALSE))</f>
        <v>Migration to SAP HANA Cloud</v>
      </c>
      <c r="D152" t="str">
        <f>IF(ISERROR(VLOOKUP(B152,'AKs (Stand Juni 2022)'!$A:$B,2,FALSE)),"",VLOOKUP(B152,'AKs (Stand Juni 2022)'!$A:$B,2,FALSE))</f>
        <v>AG S/4HANA (Schweiz)</v>
      </c>
    </row>
    <row r="153" spans="1:4" ht="15">
      <c r="A153">
        <v>20231118</v>
      </c>
      <c r="B153">
        <v>26</v>
      </c>
      <c r="C153" t="str">
        <f>IF(ISERROR(VLOOKUP(A153,Topics!$A:$B,2,FALSE)),"",VLOOKUP(A153,Topics!$A:$B,2,FALSE))</f>
        <v>Fast implementation with pre-defined best-practice templates for SAP S/4HANA Cloud, public edition</v>
      </c>
      <c r="D153" t="str">
        <f>IF(ISERROR(VLOOKUP(B153,'AKs (Stand Juni 2022)'!$A:$B,2,FALSE)),"",VLOOKUP(B153,'AKs (Stand Juni 2022)'!$A:$B,2,FALSE))</f>
        <v>AG Cloud Environment in IT &amp; Business (Schweiz)</v>
      </c>
    </row>
    <row r="154" spans="1:4" ht="15">
      <c r="A154">
        <v>20231119</v>
      </c>
      <c r="B154">
        <v>26</v>
      </c>
      <c r="C154" t="str">
        <f>IF(ISERROR(VLOOKUP(A154,Topics!$A:$B,2,FALSE)),"",VLOOKUP(A154,Topics!$A:$B,2,FALSE))</f>
        <v>Plug &amp; Play Connection for fast and guided 3rd party solutions for SAP S/4HANA Cloud, public edition</v>
      </c>
      <c r="D154" t="str">
        <f>IF(ISERROR(VLOOKUP(B154,'AKs (Stand Juni 2022)'!$A:$B,2,FALSE)),"",VLOOKUP(B154,'AKs (Stand Juni 2022)'!$A:$B,2,FALSE))</f>
        <v>AG Cloud Environment in IT &amp; Business (Schweiz)</v>
      </c>
    </row>
    <row r="155" spans="1:4" ht="15">
      <c r="A155">
        <v>2023128</v>
      </c>
      <c r="B155">
        <v>52</v>
      </c>
      <c r="C155" t="str">
        <f>IF(ISERROR(VLOOKUP(A155,Topics!$A:$B,2,FALSE)),"",VLOOKUP(A155,Topics!$A:$B,2,FALSE))</f>
        <v>SAP Integration Suite - Onboarding User Research</v>
      </c>
      <c r="D155" t="str">
        <f>IF(ISERROR(VLOOKUP(B155,'AKs (Stand Juni 2022)'!$A:$B,2,FALSE)),"",VLOOKUP(B155,'AKs (Stand Juni 2022)'!$A:$B,2,FALSE))</f>
        <v>AG Finance im Banking</v>
      </c>
    </row>
    <row r="156" spans="1:4" ht="15">
      <c r="A156">
        <v>2023128</v>
      </c>
      <c r="B156">
        <v>147</v>
      </c>
      <c r="C156" t="str">
        <f>IF(ISERROR(VLOOKUP(A156,Topics!$A:$B,2,FALSE)),"",VLOOKUP(A156,Topics!$A:$B,2,FALSE))</f>
        <v>SAP Integration Suite - Onboarding User Research</v>
      </c>
      <c r="D156" t="str">
        <f>IF(ISERROR(VLOOKUP(B156,'AKs (Stand Juni 2022)'!$A:$B,2,FALSE)),"",VLOOKUP(B156,'AKs (Stand Juni 2022)'!$A:$B,2,FALSE))</f>
        <v>AK Einkauf</v>
      </c>
    </row>
    <row r="157" spans="1:4" ht="15">
      <c r="A157">
        <v>2023128</v>
      </c>
      <c r="B157">
        <v>152</v>
      </c>
      <c r="C157" t="str">
        <f>IF(ISERROR(VLOOKUP(A157,Topics!$A:$B,2,FALSE)),"",VLOOKUP(A157,Topics!$A:$B,2,FALSE))</f>
        <v>SAP Integration Suite - Onboarding User Research</v>
      </c>
      <c r="D157" t="str">
        <f>IF(ISERROR(VLOOKUP(B157,'AKs (Stand Juni 2022)'!$A:$B,2,FALSE)),"",VLOOKUP(B157,'AKs (Stand Juni 2022)'!$A:$B,2,FALSE))</f>
        <v>AK Financials</v>
      </c>
    </row>
    <row r="158" spans="1:4" ht="15">
      <c r="A158">
        <v>2023129</v>
      </c>
      <c r="B158">
        <v>104</v>
      </c>
      <c r="C158" t="str">
        <f>IF(ISERROR(VLOOKUP(A158,Topics!$A:$B,2,FALSE)),"",VLOOKUP(A158,Topics!$A:$B,2,FALSE))</f>
        <v xml:space="preserve">Direct Debit Payments outside SEPA </v>
      </c>
      <c r="D158" t="str">
        <f>IF(ISERROR(VLOOKUP(B158,'AKs (Stand Juni 2022)'!$A:$B,2,FALSE)),"",VLOOKUP(B158,'AKs (Stand Juni 2022)'!$A:$B,2,FALSE))</f>
        <v>AG Rechnungswesen (extern)</v>
      </c>
    </row>
    <row r="159" spans="1:4" ht="15">
      <c r="A159">
        <v>2023129</v>
      </c>
      <c r="B159">
        <v>148</v>
      </c>
      <c r="C159" t="str">
        <f>IF(ISERROR(VLOOKUP(A159,Topics!$A:$B,2,FALSE)),"",VLOOKUP(A159,Topics!$A:$B,2,FALSE))</f>
        <v xml:space="preserve">Direct Debit Payments outside SEPA </v>
      </c>
      <c r="D159" t="str">
        <f>IF(ISERROR(VLOOKUP(B159,'AKs (Stand Juni 2022)'!$A:$B,2,FALSE)),"",VLOOKUP(B159,'AKs (Stand Juni 2022)'!$A:$B,2,FALSE))</f>
        <v>AK Energieversorger</v>
      </c>
    </row>
    <row r="160" spans="1:4" ht="15">
      <c r="A160">
        <v>2023129</v>
      </c>
      <c r="B160">
        <v>152</v>
      </c>
      <c r="C160" t="str">
        <f>IF(ISERROR(VLOOKUP(A160,Topics!$A:$B,2,FALSE)),"",VLOOKUP(A160,Topics!$A:$B,2,FALSE))</f>
        <v xml:space="preserve">Direct Debit Payments outside SEPA </v>
      </c>
      <c r="D160" t="str">
        <f>IF(ISERROR(VLOOKUP(B160,'AKs (Stand Juni 2022)'!$A:$B,2,FALSE)),"",VLOOKUP(B160,'AKs (Stand Juni 2022)'!$A:$B,2,FALSE))</f>
        <v>AK Financials</v>
      </c>
    </row>
    <row r="161" spans="1:4" ht="15">
      <c r="A161">
        <v>2023141</v>
      </c>
      <c r="B161">
        <v>35</v>
      </c>
      <c r="C161" t="str">
        <f>IF(ISERROR(VLOOKUP(A161,Topics!$A:$B,2,FALSE)),"",VLOOKUP(A161,Topics!$A:$B,2,FALSE))</f>
        <v>Document Printing with Anonymization as a Service Enabled</v>
      </c>
      <c r="D161" t="str">
        <f>IF(ISERROR(VLOOKUP(B161,'AKs (Stand Juni 2022)'!$A:$B,2,FALSE)),"",VLOOKUP(B161,'AKs (Stand Juni 2022)'!$A:$B,2,FALSE))</f>
        <v>AG Datenschutz im AK Revision/Risikomanagement</v>
      </c>
    </row>
    <row r="162" spans="1:4" ht="15">
      <c r="A162">
        <v>2023145</v>
      </c>
      <c r="B162">
        <v>148</v>
      </c>
      <c r="C162" t="str">
        <f>IF(ISERROR(VLOOKUP(A162,Topics!$A:$B,2,FALSE)),"",VLOOKUP(A162,Topics!$A:$B,2,FALSE))</f>
        <v>SAP Cloud for Energy</v>
      </c>
      <c r="D162" t="str">
        <f>IF(ISERROR(VLOOKUP(B162,'AKs (Stand Juni 2022)'!$A:$B,2,FALSE)),"",VLOOKUP(B162,'AKs (Stand Juni 2022)'!$A:$B,2,FALSE))</f>
        <v>AK Energieversorger</v>
      </c>
    </row>
    <row r="163" spans="1:4" ht="15">
      <c r="A163">
        <v>2023149</v>
      </c>
      <c r="B163">
        <v>148</v>
      </c>
      <c r="C163" t="str">
        <f>IF(ISERROR(VLOOKUP(A163,Topics!$A:$B,2,FALSE)),"",VLOOKUP(A163,Topics!$A:$B,2,FALSE))</f>
        <v>UI Level Data Masking in SAP S/4HANA Cloud, public edition</v>
      </c>
      <c r="D163" t="str">
        <f>IF(ISERROR(VLOOKUP(B163,'AKs (Stand Juni 2022)'!$A:$B,2,FALSE)),"",VLOOKUP(B163,'AKs (Stand Juni 2022)'!$A:$B,2,FALSE))</f>
        <v>AK Energieversorger</v>
      </c>
    </row>
    <row r="164" spans="1:4" ht="15">
      <c r="A164">
        <v>2023150</v>
      </c>
      <c r="B164">
        <v>152</v>
      </c>
      <c r="C164" t="str">
        <f>IF(ISERROR(VLOOKUP(A164,Topics!$A:$B,2,FALSE)),"",VLOOKUP(A164,Topics!$A:$B,2,FALSE))</f>
        <v>The SAP Discovery Center - Your Opportunity to Stand Out</v>
      </c>
      <c r="D164" t="str">
        <f>IF(ISERROR(VLOOKUP(B164,'AKs (Stand Juni 2022)'!$A:$B,2,FALSE)),"",VLOOKUP(B164,'AKs (Stand Juni 2022)'!$A:$B,2,FALSE))</f>
        <v>AK Financials</v>
      </c>
    </row>
    <row r="165" spans="1:4" ht="15">
      <c r="A165">
        <v>2023161</v>
      </c>
      <c r="B165">
        <v>147</v>
      </c>
      <c r="C165" t="str">
        <f>IF(ISERROR(VLOOKUP(A165,Topics!$A:$B,2,FALSE)),"",VLOOKUP(A165,Topics!$A:$B,2,FALSE))</f>
        <v>Application embedded data insights and recommended actions cards for SAP's Procurement Solutions</v>
      </c>
      <c r="D165" t="str">
        <f>IF(ISERROR(VLOOKUP(B165,'AKs (Stand Juni 2022)'!$A:$B,2,FALSE)),"",VLOOKUP(B165,'AKs (Stand Juni 2022)'!$A:$B,2,FALSE))</f>
        <v>AK Einkauf</v>
      </c>
    </row>
    <row r="166" spans="1:4" ht="15">
      <c r="A166">
        <v>2023171</v>
      </c>
      <c r="B166">
        <v>152</v>
      </c>
      <c r="C166" t="str">
        <f>IF(ISERROR(VLOOKUP(A166,Topics!$A:$B,2,FALSE)),"",VLOOKUP(A166,Topics!$A:$B,2,FALSE))</f>
        <v>Localization as a Self-Service for SAP S/4HANA Cloud, public edition</v>
      </c>
      <c r="D166" t="str">
        <f>IF(ISERROR(VLOOKUP(B166,'AKs (Stand Juni 2022)'!$A:$B,2,FALSE)),"",VLOOKUP(B166,'AKs (Stand Juni 2022)'!$A:$B,2,FALSE))</f>
        <v>AK Financials</v>
      </c>
    </row>
    <row r="167" spans="1:4" ht="15">
      <c r="A167">
        <v>2023188</v>
      </c>
      <c r="B167">
        <v>147</v>
      </c>
      <c r="C167" t="str">
        <f>IF(ISERROR(VLOOKUP(A167,Topics!$A:$B,2,FALSE)),"",VLOOKUP(A167,Topics!$A:$B,2,FALSE))</f>
        <v>SAP Business Network integration with MS-Teams</v>
      </c>
      <c r="D167" t="str">
        <f>IF(ISERROR(VLOOKUP(B167,'AKs (Stand Juni 2022)'!$A:$B,2,FALSE)),"",VLOOKUP(B167,'AKs (Stand Juni 2022)'!$A:$B,2,FALSE))</f>
        <v>AK Einkauf</v>
      </c>
    </row>
    <row r="168" spans="1:4" ht="15">
      <c r="A168">
        <v>20231102</v>
      </c>
      <c r="B168">
        <v>104</v>
      </c>
      <c r="C168" t="str">
        <f>IF(ISERROR(VLOOKUP(A168,Topics!$A:$B,2,FALSE)),"",VLOOKUP(A168,Topics!$A:$B,2,FALSE))</f>
        <v>SAP Concur Solutions - Salesforce Connector Feature Enhancements</v>
      </c>
      <c r="D168" t="str">
        <f>IF(ISERROR(VLOOKUP(B168,'AKs (Stand Juni 2022)'!$A:$B,2,FALSE)),"",VLOOKUP(B168,'AKs (Stand Juni 2022)'!$A:$B,2,FALSE))</f>
        <v>AG Rechnungswesen (extern)</v>
      </c>
    </row>
    <row r="169" spans="1:4" ht="15">
      <c r="A169" s="34">
        <v>2023134</v>
      </c>
      <c r="B169">
        <v>95</v>
      </c>
      <c r="C169" t="str">
        <f>IF(ISERROR(VLOOKUP(A169,Topics!$A:$B,2,FALSE)),"",VLOOKUP(A169,Topics!$A:$B,2,FALSE))</f>
        <v>Business Decision Simulator - swift decision making in times of uncertainty</v>
      </c>
      <c r="D169" t="str">
        <f>IF(ISERROR(VLOOKUP(B169,'AKs (Stand Juni 2022)'!$A:$B,2,FALSE)),"",VLOOKUP(B169,'AKs (Stand Juni 2022)'!$A:$B,2,FALSE))</f>
        <v>AG Planning Applications</v>
      </c>
    </row>
    <row r="170" spans="1:4" ht="15">
      <c r="A170" s="34">
        <v>2023134</v>
      </c>
      <c r="B170">
        <v>138</v>
      </c>
      <c r="C170" t="str">
        <f>IF(ISERROR(VLOOKUP(A170,Topics!$A:$B,2,FALSE)),"",VLOOKUP(A170,Topics!$A:$B,2,FALSE))</f>
        <v>Business Decision Simulator - swift decision making in times of uncertainty</v>
      </c>
      <c r="D170" t="str">
        <f>IF(ISERROR(VLOOKUP(B170,'AKs (Stand Juni 2022)'!$A:$B,2,FALSE)),"",VLOOKUP(B170,'AKs (Stand Juni 2022)'!$A:$B,2,FALSE))</f>
        <v>AK Business Analytics</v>
      </c>
    </row>
    <row r="171" spans="1:4" ht="15">
      <c r="A171" s="34">
        <v>2023183</v>
      </c>
      <c r="B171">
        <v>138</v>
      </c>
      <c r="C171" t="str">
        <f>IF(ISERROR(VLOOKUP(A171,Topics!$A:$B,2,FALSE)),"",VLOOKUP(A171,Topics!$A:$B,2,FALSE))</f>
        <v xml:space="preserve">Data replication and data quality validation for Industry cloud solutions </v>
      </c>
      <c r="D171" t="str">
        <f>IF(ISERROR(VLOOKUP(B171,'AKs (Stand Juni 2022)'!$A:$B,2,FALSE)),"",VLOOKUP(B171,'AKs (Stand Juni 2022)'!$A:$B,2,FALSE))</f>
        <v>AK Business Analytics</v>
      </c>
    </row>
    <row r="172" spans="1:4" ht="15">
      <c r="A172" s="34">
        <v>2023183</v>
      </c>
      <c r="B172">
        <v>161</v>
      </c>
      <c r="C172" t="str">
        <f>IF(ISERROR(VLOOKUP(A172,Topics!$A:$B,2,FALSE)),"",VLOOKUP(A172,Topics!$A:$B,2,FALSE))</f>
        <v xml:space="preserve">Data replication and data quality validation for Industry cloud solutions </v>
      </c>
      <c r="D172" t="str">
        <f>IF(ISERROR(VLOOKUP(B172,'AKs (Stand Juni 2022)'!$A:$B,2,FALSE)),"",VLOOKUP(B172,'AKs (Stand Juni 2022)'!$A:$B,2,FALSE))</f>
        <v>AK Master Data Management, Data Quality und Data Governance</v>
      </c>
    </row>
    <row r="173" spans="1:4" ht="15">
      <c r="A173" s="34">
        <v>2023184</v>
      </c>
      <c r="B173">
        <v>161</v>
      </c>
      <c r="C173" t="str">
        <f>IF(ISERROR(VLOOKUP(A173,Topics!$A:$B,2,FALSE)),"",VLOOKUP(A173,Topics!$A:$B,2,FALSE))</f>
        <v xml:space="preserve">Data Extensibility for Industry Cloud Solutions </v>
      </c>
      <c r="D173" t="str">
        <f>IF(ISERROR(VLOOKUP(B173,'AKs (Stand Juni 2022)'!$A:$B,2,FALSE)),"",VLOOKUP(B173,'AKs (Stand Juni 2022)'!$A:$B,2,FALSE))</f>
        <v>AK Master Data Management, Data Quality und Data Governance</v>
      </c>
    </row>
    <row r="174" spans="1:4" ht="15">
      <c r="A174">
        <v>2023188</v>
      </c>
      <c r="B174">
        <v>136</v>
      </c>
      <c r="C174" t="str">
        <f>IF(ISERROR(VLOOKUP(A174,Topics!$A:$B,2,FALSE)),"",VLOOKUP(A174,Topics!$A:$B,2,FALSE))</f>
        <v>SAP Business Network integration with MS-Teams</v>
      </c>
      <c r="D174" t="str">
        <f>IF(ISERROR(VLOOKUP(B174,'AKs (Stand Juni 2022)'!$A:$B,2,FALSE)),"",VLOOKUP(B174,'AKs (Stand Juni 2022)'!$A:$B,2,FALSE))</f>
        <v>AK Automotive</v>
      </c>
    </row>
    <row r="175" spans="1:4" ht="15">
      <c r="A175">
        <v>2023188</v>
      </c>
      <c r="B175">
        <v>174</v>
      </c>
      <c r="C175" t="str">
        <f>IF(ISERROR(VLOOKUP(A175,Topics!$A:$B,2,FALSE)),"",VLOOKUP(A175,Topics!$A:$B,2,FALSE))</f>
        <v>SAP Business Network integration with MS-Teams</v>
      </c>
      <c r="D175" t="str">
        <f>IF(ISERROR(VLOOKUP(B175,'AKs (Stand Juni 2022)'!$A:$B,2,FALSE)),"",VLOOKUP(B175,'AKs (Stand Juni 2022)'!$A:$B,2,FALSE))</f>
        <v>AK Supply Chain Management (SCM)</v>
      </c>
    </row>
    <row r="176" spans="1:4" ht="15">
      <c r="A176">
        <v>2023188</v>
      </c>
      <c r="B176">
        <v>71</v>
      </c>
      <c r="C176" t="str">
        <f>IF(ISERROR(VLOOKUP(A176,Topics!$A:$B,2,FALSE)),"",VLOOKUP(A176,Topics!$A:$B,2,FALSE))</f>
        <v>SAP Business Network integration with MS-Teams</v>
      </c>
      <c r="D176" t="str">
        <f>IF(ISERROR(VLOOKUP(B176,'AKs (Stand Juni 2022)'!$A:$B,2,FALSE)),"",VLOOKUP(B176,'AKs (Stand Juni 2022)'!$A:$B,2,FALSE))</f>
        <v>AG Intelligent Asset Management</v>
      </c>
    </row>
  </sheetData>
  <autoFilter ref="A1:F2"/>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44AEA-E5E5-4EE2-9C5F-F2A2CFE5B3DE}">
  <sheetPr>
    <tabColor rgb="FFFF0000"/>
  </sheetPr>
  <dimension ref="A1:DH74"/>
  <sheetViews>
    <sheetView zoomScale="70" zoomScaleNormal="70" workbookViewId="0" topLeftCell="A1">
      <pane ySplit="2" topLeftCell="A3" activePane="bottomLeft" state="frozen"/>
      <selection pane="topLeft" activeCell="A2" sqref="A2"/>
      <selection pane="bottomLeft" activeCell="A51" sqref="A51:XFD51"/>
    </sheetView>
  </sheetViews>
  <sheetFormatPr defaultColWidth="9.140625" defaultRowHeight="15" outlineLevelCol="1"/>
  <cols>
    <col min="1" max="1" width="18.140625" style="11" bestFit="1" customWidth="1"/>
    <col min="2" max="2" width="67.140625" style="11" customWidth="1"/>
    <col min="3" max="3" width="7.8515625" style="11" customWidth="1"/>
    <col min="4" max="4" width="57.140625" style="13" customWidth="1"/>
    <col min="5" max="5" width="20.8515625" style="13" bestFit="1" customWidth="1"/>
    <col min="6" max="6" width="8.140625" style="13" customWidth="1"/>
    <col min="7" max="7" width="56.421875" style="13" customWidth="1"/>
    <col min="8" max="8" width="52.421875" style="11" customWidth="1"/>
    <col min="9" max="9" width="32.57421875" style="11" customWidth="1"/>
    <col min="10" max="10" width="34.140625" style="11" customWidth="1"/>
    <col min="11" max="15" width="15.8515625" style="11" customWidth="1" outlineLevel="1"/>
    <col min="16" max="16" width="15.8515625" style="11" customWidth="1"/>
    <col min="17" max="23" width="15.8515625" style="11" customWidth="1" outlineLevel="1"/>
    <col min="24" max="24" width="15.8515625" style="11" customWidth="1"/>
    <col min="25" max="30" width="15.8515625" style="11" customWidth="1" outlineLevel="1"/>
    <col min="31" max="31" width="15.8515625" style="11" customWidth="1"/>
    <col min="32" max="36" width="15.8515625" style="11" customWidth="1" outlineLevel="1"/>
    <col min="37" max="37" width="15.8515625" style="11" customWidth="1"/>
    <col min="38" max="44" width="15.8515625" style="11" customWidth="1" outlineLevel="1"/>
    <col min="45" max="45" width="15.8515625" style="11" customWidth="1"/>
    <col min="46" max="52" width="15.8515625" style="11" customWidth="1" outlineLevel="1"/>
    <col min="53" max="53" width="15.8515625" style="11" customWidth="1"/>
    <col min="54" max="57" width="15.8515625" style="11" customWidth="1" outlineLevel="1"/>
    <col min="58" max="58" width="15.8515625" style="11" customWidth="1"/>
    <col min="59" max="62" width="15.8515625" style="11" customWidth="1" outlineLevel="1"/>
    <col min="63" max="63" width="15.8515625" style="11" customWidth="1"/>
    <col min="64" max="66" width="15.8515625" style="11" customWidth="1" outlineLevel="1"/>
    <col min="67" max="67" width="15.8515625" style="11" customWidth="1"/>
    <col min="68" max="73" width="15.8515625" style="11" customWidth="1" outlineLevel="1"/>
    <col min="74" max="74" width="15.8515625" style="11" customWidth="1"/>
    <col min="75" max="76" width="15.8515625" style="11" customWidth="1" outlineLevel="1"/>
    <col min="77" max="77" width="15.8515625" style="11" customWidth="1"/>
    <col min="78" max="83" width="15.8515625" style="11" customWidth="1" outlineLevel="1"/>
    <col min="84" max="84" width="15.8515625" style="11" customWidth="1"/>
    <col min="85" max="88" width="15.8515625" style="11" customWidth="1" outlineLevel="1"/>
    <col min="89" max="89" width="15.8515625" style="11" customWidth="1"/>
    <col min="90" max="97" width="15.8515625" style="11" customWidth="1" outlineLevel="1"/>
    <col min="98" max="98" width="15.8515625" style="11" customWidth="1"/>
    <col min="99" max="103" width="15.8515625" style="11" customWidth="1" outlineLevel="1"/>
    <col min="104" max="109" width="15.8515625" style="11" customWidth="1"/>
    <col min="110" max="110" width="20.8515625" style="11" customWidth="1"/>
    <col min="111" max="16384" width="9.140625" style="11" customWidth="1"/>
  </cols>
  <sheetData>
    <row r="1" spans="1:109" s="7" customFormat="1" ht="34.5" customHeight="1" hidden="1">
      <c r="A1" s="7" t="s">
        <v>9</v>
      </c>
      <c r="B1" s="8" t="s">
        <v>10</v>
      </c>
      <c r="C1" s="8" t="s">
        <v>701</v>
      </c>
      <c r="D1" s="8" t="s">
        <v>11</v>
      </c>
      <c r="E1" s="8" t="s">
        <v>12</v>
      </c>
      <c r="F1" s="8"/>
      <c r="G1" s="8" t="s">
        <v>13</v>
      </c>
      <c r="H1" s="9" t="s">
        <v>14</v>
      </c>
      <c r="I1" s="9"/>
      <c r="J1" s="10" t="s">
        <v>15</v>
      </c>
      <c r="K1" s="14" t="s">
        <v>283</v>
      </c>
      <c r="L1" s="14" t="s">
        <v>283</v>
      </c>
      <c r="M1" s="14" t="s">
        <v>283</v>
      </c>
      <c r="N1" s="14" t="s">
        <v>283</v>
      </c>
      <c r="O1" s="14" t="s">
        <v>283</v>
      </c>
      <c r="P1" s="14" t="s">
        <v>283</v>
      </c>
      <c r="Q1" s="14" t="s">
        <v>283</v>
      </c>
      <c r="R1" s="15" t="s">
        <v>16</v>
      </c>
      <c r="S1" s="15" t="s">
        <v>16</v>
      </c>
      <c r="T1" s="15" t="s">
        <v>16</v>
      </c>
      <c r="U1" s="15" t="s">
        <v>16</v>
      </c>
      <c r="V1" s="15" t="s">
        <v>16</v>
      </c>
      <c r="W1" s="15" t="s">
        <v>16</v>
      </c>
      <c r="X1" s="15" t="s">
        <v>16</v>
      </c>
      <c r="Y1" s="15" t="s">
        <v>16</v>
      </c>
      <c r="Z1" s="16" t="s">
        <v>17</v>
      </c>
      <c r="AA1" s="16" t="s">
        <v>17</v>
      </c>
      <c r="AB1" s="16" t="s">
        <v>17</v>
      </c>
      <c r="AC1" s="16" t="s">
        <v>17</v>
      </c>
      <c r="AD1" s="16" t="s">
        <v>17</v>
      </c>
      <c r="AE1" s="16" t="s">
        <v>17</v>
      </c>
      <c r="AF1" s="16" t="s">
        <v>17</v>
      </c>
      <c r="AG1" s="17" t="s">
        <v>18</v>
      </c>
      <c r="AH1" s="17" t="s">
        <v>18</v>
      </c>
      <c r="AI1" s="17" t="s">
        <v>18</v>
      </c>
      <c r="AJ1" s="17" t="s">
        <v>18</v>
      </c>
      <c r="AK1" s="17" t="s">
        <v>18</v>
      </c>
      <c r="AL1" s="17" t="s">
        <v>18</v>
      </c>
      <c r="AM1" s="18" t="s">
        <v>19</v>
      </c>
      <c r="AN1" s="18" t="s">
        <v>19</v>
      </c>
      <c r="AO1" s="18" t="s">
        <v>19</v>
      </c>
      <c r="AP1" s="18" t="s">
        <v>19</v>
      </c>
      <c r="AQ1" s="18" t="s">
        <v>19</v>
      </c>
      <c r="AR1" s="19" t="s">
        <v>284</v>
      </c>
      <c r="AS1" s="19" t="s">
        <v>284</v>
      </c>
      <c r="AT1" s="19" t="s">
        <v>284</v>
      </c>
      <c r="AU1" s="19" t="s">
        <v>284</v>
      </c>
      <c r="AV1" s="19" t="s">
        <v>284</v>
      </c>
      <c r="AW1" s="19" t="s">
        <v>284</v>
      </c>
      <c r="AX1" s="19" t="s">
        <v>284</v>
      </c>
      <c r="AY1" s="19" t="s">
        <v>284</v>
      </c>
      <c r="AZ1" s="19" t="s">
        <v>284</v>
      </c>
      <c r="BA1" s="19" t="s">
        <v>284</v>
      </c>
      <c r="BB1" s="19" t="s">
        <v>284</v>
      </c>
      <c r="BC1" s="19" t="s">
        <v>284</v>
      </c>
      <c r="BD1" s="19" t="s">
        <v>284</v>
      </c>
      <c r="BE1" s="19" t="s">
        <v>284</v>
      </c>
      <c r="BF1" s="19" t="s">
        <v>284</v>
      </c>
      <c r="BG1" s="19" t="s">
        <v>284</v>
      </c>
      <c r="BH1" s="19" t="s">
        <v>284</v>
      </c>
      <c r="BI1" s="20" t="s">
        <v>20</v>
      </c>
      <c r="BJ1" s="20" t="s">
        <v>20</v>
      </c>
      <c r="BK1" s="20" t="s">
        <v>20</v>
      </c>
      <c r="BL1" s="20" t="s">
        <v>20</v>
      </c>
      <c r="BM1" s="20" t="s">
        <v>20</v>
      </c>
      <c r="BN1" s="21" t="s">
        <v>21</v>
      </c>
      <c r="BO1" s="21" t="s">
        <v>21</v>
      </c>
      <c r="BP1" s="21" t="s">
        <v>21</v>
      </c>
      <c r="BQ1" s="21" t="s">
        <v>21</v>
      </c>
      <c r="BR1" s="21" t="s">
        <v>21</v>
      </c>
      <c r="BS1" s="21" t="s">
        <v>21</v>
      </c>
      <c r="BT1" s="21" t="s">
        <v>21</v>
      </c>
      <c r="BU1" s="22" t="s">
        <v>22</v>
      </c>
      <c r="BV1" s="22" t="s">
        <v>22</v>
      </c>
      <c r="BW1" s="22" t="s">
        <v>22</v>
      </c>
      <c r="BX1" s="23" t="s">
        <v>23</v>
      </c>
      <c r="BY1" s="23" t="s">
        <v>23</v>
      </c>
      <c r="BZ1" s="23" t="s">
        <v>23</v>
      </c>
      <c r="CA1" s="23" t="s">
        <v>23</v>
      </c>
      <c r="CB1" s="23" t="s">
        <v>23</v>
      </c>
      <c r="CC1" s="23" t="s">
        <v>23</v>
      </c>
      <c r="CD1" s="23" t="s">
        <v>23</v>
      </c>
      <c r="CE1" s="24" t="s">
        <v>24</v>
      </c>
      <c r="CF1" s="24" t="s">
        <v>24</v>
      </c>
      <c r="CG1" s="24" t="s">
        <v>24</v>
      </c>
      <c r="CH1" s="24" t="s">
        <v>24</v>
      </c>
      <c r="CI1" s="24" t="s">
        <v>24</v>
      </c>
      <c r="CJ1" s="25" t="s">
        <v>25</v>
      </c>
      <c r="CK1" s="25" t="s">
        <v>25</v>
      </c>
      <c r="CL1" s="25" t="s">
        <v>25</v>
      </c>
      <c r="CM1" s="25" t="s">
        <v>25</v>
      </c>
      <c r="CN1" s="25" t="s">
        <v>25</v>
      </c>
      <c r="CO1" s="25" t="s">
        <v>25</v>
      </c>
      <c r="CP1" s="25" t="s">
        <v>25</v>
      </c>
      <c r="CQ1" s="25" t="s">
        <v>25</v>
      </c>
      <c r="CR1" s="25" t="s">
        <v>25</v>
      </c>
      <c r="CS1" s="26" t="s">
        <v>26</v>
      </c>
      <c r="CT1" s="26" t="s">
        <v>26</v>
      </c>
      <c r="CU1" s="26" t="s">
        <v>26</v>
      </c>
      <c r="CV1" s="26" t="s">
        <v>26</v>
      </c>
      <c r="CW1" s="26" t="s">
        <v>26</v>
      </c>
      <c r="CX1" s="26" t="s">
        <v>26</v>
      </c>
      <c r="CY1" s="27"/>
      <c r="CZ1" s="27"/>
      <c r="DA1" s="27"/>
      <c r="DB1" s="27"/>
      <c r="DC1" s="27"/>
      <c r="DD1" s="27"/>
      <c r="DE1" s="27"/>
    </row>
    <row r="2" spans="1:109" s="12" customFormat="1" ht="30">
      <c r="A2" s="7" t="s">
        <v>9</v>
      </c>
      <c r="B2" s="8" t="s">
        <v>10</v>
      </c>
      <c r="C2" s="8" t="s">
        <v>701</v>
      </c>
      <c r="D2" s="8" t="s">
        <v>11</v>
      </c>
      <c r="E2" s="8" t="s">
        <v>12</v>
      </c>
      <c r="F2" s="8" t="s">
        <v>701</v>
      </c>
      <c r="G2" s="8" t="s">
        <v>13</v>
      </c>
      <c r="H2" s="9" t="s">
        <v>14</v>
      </c>
      <c r="I2" s="9" t="s">
        <v>340</v>
      </c>
      <c r="J2" s="10" t="s">
        <v>15</v>
      </c>
      <c r="K2" s="28" t="s">
        <v>27</v>
      </c>
      <c r="L2" s="28" t="s">
        <v>28</v>
      </c>
      <c r="M2" s="28" t="s">
        <v>29</v>
      </c>
      <c r="N2" t="s">
        <v>30</v>
      </c>
      <c r="O2" s="28" t="s">
        <v>31</v>
      </c>
      <c r="P2" t="s">
        <v>32</v>
      </c>
      <c r="Q2" s="14" t="s">
        <v>283</v>
      </c>
      <c r="R2" t="s">
        <v>33</v>
      </c>
      <c r="S2" t="s">
        <v>34</v>
      </c>
      <c r="T2" t="s">
        <v>35</v>
      </c>
      <c r="U2" t="s">
        <v>36</v>
      </c>
      <c r="V2" t="s">
        <v>37</v>
      </c>
      <c r="W2" t="s">
        <v>38</v>
      </c>
      <c r="X2" s="28" t="s">
        <v>39</v>
      </c>
      <c r="Y2" s="15" t="s">
        <v>16</v>
      </c>
      <c r="Z2" t="s">
        <v>40</v>
      </c>
      <c r="AA2" s="28" t="s">
        <v>41</v>
      </c>
      <c r="AB2" t="s">
        <v>42</v>
      </c>
      <c r="AC2" t="s">
        <v>43</v>
      </c>
      <c r="AD2" t="s">
        <v>44</v>
      </c>
      <c r="AE2" t="s">
        <v>45</v>
      </c>
      <c r="AF2" s="16" t="s">
        <v>17</v>
      </c>
      <c r="AG2" t="s">
        <v>46</v>
      </c>
      <c r="AH2" t="s">
        <v>47</v>
      </c>
      <c r="AI2" t="s">
        <v>48</v>
      </c>
      <c r="AJ2" s="28" t="s">
        <v>49</v>
      </c>
      <c r="AK2" t="s">
        <v>50</v>
      </c>
      <c r="AL2" s="17" t="s">
        <v>18</v>
      </c>
      <c r="AM2" t="s">
        <v>51</v>
      </c>
      <c r="AN2" t="s">
        <v>52</v>
      </c>
      <c r="AO2" t="s">
        <v>53</v>
      </c>
      <c r="AP2" t="s">
        <v>285</v>
      </c>
      <c r="AQ2" s="18" t="s">
        <v>19</v>
      </c>
      <c r="AR2" t="s">
        <v>286</v>
      </c>
      <c r="AS2" t="s">
        <v>54</v>
      </c>
      <c r="AT2" t="s">
        <v>55</v>
      </c>
      <c r="AU2" t="s">
        <v>56</v>
      </c>
      <c r="AV2" t="s">
        <v>57</v>
      </c>
      <c r="AW2" t="s">
        <v>58</v>
      </c>
      <c r="AX2" s="29" t="s">
        <v>287</v>
      </c>
      <c r="AY2" t="s">
        <v>59</v>
      </c>
      <c r="AZ2" t="s">
        <v>60</v>
      </c>
      <c r="BA2" t="s">
        <v>61</v>
      </c>
      <c r="BB2" t="s">
        <v>62</v>
      </c>
      <c r="BC2" s="30" t="s">
        <v>63</v>
      </c>
      <c r="BD2" t="s">
        <v>64</v>
      </c>
      <c r="BE2" t="s">
        <v>65</v>
      </c>
      <c r="BF2" t="s">
        <v>66</v>
      </c>
      <c r="BG2" t="s">
        <v>67</v>
      </c>
      <c r="BH2" s="31" t="s">
        <v>64</v>
      </c>
      <c r="BI2" t="s">
        <v>68</v>
      </c>
      <c r="BJ2" t="s">
        <v>69</v>
      </c>
      <c r="BK2" t="s">
        <v>70</v>
      </c>
      <c r="BL2" t="s">
        <v>71</v>
      </c>
      <c r="BM2" s="20" t="s">
        <v>20</v>
      </c>
      <c r="BN2" t="s">
        <v>72</v>
      </c>
      <c r="BO2" t="s">
        <v>73</v>
      </c>
      <c r="BP2" t="s">
        <v>74</v>
      </c>
      <c r="BQ2" t="s">
        <v>75</v>
      </c>
      <c r="BR2" t="s">
        <v>76</v>
      </c>
      <c r="BS2" s="28" t="s">
        <v>77</v>
      </c>
      <c r="BT2" s="21" t="s">
        <v>21</v>
      </c>
      <c r="BU2" t="s">
        <v>78</v>
      </c>
      <c r="BV2" t="s">
        <v>79</v>
      </c>
      <c r="BW2" s="22" t="s">
        <v>22</v>
      </c>
      <c r="BX2" t="s">
        <v>80</v>
      </c>
      <c r="BY2" t="s">
        <v>81</v>
      </c>
      <c r="BZ2" t="s">
        <v>82</v>
      </c>
      <c r="CA2" t="s">
        <v>83</v>
      </c>
      <c r="CB2" t="s">
        <v>84</v>
      </c>
      <c r="CC2" t="s">
        <v>85</v>
      </c>
      <c r="CD2" s="23" t="s">
        <v>23</v>
      </c>
      <c r="CE2" t="s">
        <v>86</v>
      </c>
      <c r="CF2" t="s">
        <v>87</v>
      </c>
      <c r="CG2" t="s">
        <v>88</v>
      </c>
      <c r="CH2" t="s">
        <v>89</v>
      </c>
      <c r="CI2" s="24" t="s">
        <v>24</v>
      </c>
      <c r="CJ2" t="s">
        <v>90</v>
      </c>
      <c r="CK2" t="s">
        <v>91</v>
      </c>
      <c r="CL2" t="s">
        <v>92</v>
      </c>
      <c r="CM2" s="28" t="s">
        <v>93</v>
      </c>
      <c r="CN2" t="s">
        <v>94</v>
      </c>
      <c r="CO2" t="s">
        <v>95</v>
      </c>
      <c r="CP2" t="s">
        <v>96</v>
      </c>
      <c r="CQ2" t="s">
        <v>97</v>
      </c>
      <c r="CR2" s="25" t="s">
        <v>25</v>
      </c>
      <c r="CS2" s="28" t="s">
        <v>98</v>
      </c>
      <c r="CT2" t="s">
        <v>99</v>
      </c>
      <c r="CU2" t="s">
        <v>100</v>
      </c>
      <c r="CV2" t="s">
        <v>101</v>
      </c>
      <c r="CW2" t="s">
        <v>102</v>
      </c>
      <c r="CX2" s="26" t="s">
        <v>26</v>
      </c>
      <c r="CY2" s="27" t="s">
        <v>103</v>
      </c>
      <c r="CZ2" s="27" t="s">
        <v>104</v>
      </c>
      <c r="DA2" s="27" t="s">
        <v>105</v>
      </c>
      <c r="DB2" s="27" t="s">
        <v>106</v>
      </c>
      <c r="DC2" s="27" t="s">
        <v>288</v>
      </c>
      <c r="DD2" s="27" t="s">
        <v>107</v>
      </c>
      <c r="DE2" s="27" t="s">
        <v>108</v>
      </c>
    </row>
    <row r="3" spans="1:112" s="12" customFormat="1" ht="15">
      <c r="A3">
        <v>202318</v>
      </c>
      <c r="B3" t="s">
        <v>289</v>
      </c>
      <c r="C3">
        <f aca="true" t="shared" si="0" ref="C3:C4">LEN(B3)</f>
        <v>90</v>
      </c>
      <c r="D3" t="s">
        <v>413</v>
      </c>
      <c r="E3" t="s">
        <v>414</v>
      </c>
      <c r="F3">
        <f>LEN(E3)</f>
        <v>60</v>
      </c>
      <c r="G3" t="s">
        <v>415</v>
      </c>
      <c r="H3" t="s">
        <v>630</v>
      </c>
      <c r="I3" t="s">
        <v>341</v>
      </c>
      <c r="J3" t="s">
        <v>109</v>
      </c>
      <c r="K3" s="11" t="s">
        <v>111</v>
      </c>
      <c r="L3" s="11" t="s">
        <v>111</v>
      </c>
      <c r="M3" s="11" t="s">
        <v>110</v>
      </c>
      <c r="N3" s="11" t="s">
        <v>110</v>
      </c>
      <c r="O3" s="11" t="s">
        <v>111</v>
      </c>
      <c r="P3" s="11" t="s">
        <v>110</v>
      </c>
      <c r="Q3" t="str">
        <f>IF(K3="X","X",IF(L3="X","X",IF(M3="X","X",IF(N3="X","X",IF(O3="X","X",IF(P3="X","X",""))))))</f>
        <v>X</v>
      </c>
      <c r="R3" s="11" t="s">
        <v>110</v>
      </c>
      <c r="S3" s="11" t="s">
        <v>110</v>
      </c>
      <c r="T3" s="11" t="s">
        <v>110</v>
      </c>
      <c r="U3" s="11" t="s">
        <v>110</v>
      </c>
      <c r="V3" s="11" t="s">
        <v>110</v>
      </c>
      <c r="W3" s="11" t="s">
        <v>110</v>
      </c>
      <c r="X3" s="11" t="s">
        <v>110</v>
      </c>
      <c r="Y3" t="str">
        <f>IF(R3="X","X",(IF(S3="X","X",IF(T3="X","X",IF(U3="X","X",IF(V3="X","X",IF(W3="X","X",IF(X3="X","X",""))))))))</f>
        <v/>
      </c>
      <c r="Z3" s="11" t="s">
        <v>110</v>
      </c>
      <c r="AA3" s="11" t="s">
        <v>110</v>
      </c>
      <c r="AB3" s="11" t="s">
        <v>110</v>
      </c>
      <c r="AC3" s="11" t="s">
        <v>110</v>
      </c>
      <c r="AD3" s="11" t="s">
        <v>110</v>
      </c>
      <c r="AE3" s="11" t="s">
        <v>110</v>
      </c>
      <c r="AF3" t="str">
        <f>IF(Z3="X","X",IF(AA3="X","X",IF(AB3="X","X",IF(AC3="X","X",IF(AD3="X","X",IF(AE3="X","X",""))))))</f>
        <v/>
      </c>
      <c r="AG3" s="11" t="s">
        <v>110</v>
      </c>
      <c r="AH3" s="11" t="s">
        <v>110</v>
      </c>
      <c r="AI3" s="11" t="s">
        <v>110</v>
      </c>
      <c r="AJ3" s="11" t="s">
        <v>110</v>
      </c>
      <c r="AK3" s="11" t="s">
        <v>110</v>
      </c>
      <c r="AL3" t="str">
        <f>IF(AG3="X","X",IF(AH3="X","X",IF(AI3="X","X",IF(AJ3="X","X",IF(AK3="X","X","")))))</f>
        <v/>
      </c>
      <c r="AM3" s="11" t="s">
        <v>110</v>
      </c>
      <c r="AN3" s="11" t="s">
        <v>110</v>
      </c>
      <c r="AO3" s="11" t="s">
        <v>110</v>
      </c>
      <c r="AP3" s="11" t="s">
        <v>110</v>
      </c>
      <c r="AQ3" t="str">
        <f>IF(AM3="X","X",IF(AN3="X","X",IF(AO3="X","X",IF(AP3="X","X",""))))</f>
        <v/>
      </c>
      <c r="AR3" s="11" t="s">
        <v>111</v>
      </c>
      <c r="AS3" s="11" t="s">
        <v>110</v>
      </c>
      <c r="AT3" s="11" t="s">
        <v>110</v>
      </c>
      <c r="AU3" s="11" t="s">
        <v>110</v>
      </c>
      <c r="AV3" s="11" t="s">
        <v>110</v>
      </c>
      <c r="AW3" s="11" t="s">
        <v>110</v>
      </c>
      <c r="AX3" t="str">
        <f>IF(AR3="X","X",IF(AS3="X","X",IF(AT3="X","X",IF(AU3="X","X",IF(AV3="X","X",IF(AW3="X","X",""))))))</f>
        <v>X</v>
      </c>
      <c r="AY3" s="11" t="s">
        <v>110</v>
      </c>
      <c r="AZ3" s="11" t="s">
        <v>110</v>
      </c>
      <c r="BA3" s="11" t="s">
        <v>110</v>
      </c>
      <c r="BB3" s="11" t="s">
        <v>110</v>
      </c>
      <c r="BC3" t="str">
        <f>IF(AY3="X","X",IF(AZ3="X","X",IF(BA3="X","X",IF(BB3="X","X",""))))</f>
        <v/>
      </c>
      <c r="BD3" s="11" t="s">
        <v>110</v>
      </c>
      <c r="BE3" s="11" t="s">
        <v>110</v>
      </c>
      <c r="BF3" s="11" t="s">
        <v>110</v>
      </c>
      <c r="BG3" s="11" t="s">
        <v>110</v>
      </c>
      <c r="BH3" t="str">
        <f>IF(BD3="X","X",IF(BE3="X","X",IF(BF3="X","X",IF(BG3="X","X",""))))</f>
        <v/>
      </c>
      <c r="BI3" s="11" t="s">
        <v>110</v>
      </c>
      <c r="BJ3" s="11" t="s">
        <v>111</v>
      </c>
      <c r="BK3" s="11" t="s">
        <v>110</v>
      </c>
      <c r="BL3" s="11" t="s">
        <v>110</v>
      </c>
      <c r="BM3" t="str">
        <f>IF(BI3="X","X",IF(BJ3="X","X",IF(BK3="X","X",IF(BL3="X","X",""))))</f>
        <v>X</v>
      </c>
      <c r="BN3" s="11" t="s">
        <v>110</v>
      </c>
      <c r="BO3" s="11" t="s">
        <v>110</v>
      </c>
      <c r="BP3" s="11" t="s">
        <v>111</v>
      </c>
      <c r="BQ3" s="11" t="s">
        <v>111</v>
      </c>
      <c r="BR3" s="11" t="s">
        <v>111</v>
      </c>
      <c r="BS3" s="11" t="s">
        <v>111</v>
      </c>
      <c r="BT3" t="str">
        <f aca="true" t="shared" si="1" ref="BT3:BT9">IF(BN3="X","X",IF(BO3="X","X",IF(BP3="X","X",IF(BQ3="X","X",IF(BR3="X","X",IF(BS3="X","X",""))))))</f>
        <v>X</v>
      </c>
      <c r="BU3" s="11" t="s">
        <v>111</v>
      </c>
      <c r="BV3" s="11" t="s">
        <v>111</v>
      </c>
      <c r="BW3" t="str">
        <f>IF(BU3="X","X",IF(BV3="X","X",""))</f>
        <v>X</v>
      </c>
      <c r="BX3" s="11" t="s">
        <v>110</v>
      </c>
      <c r="BY3" s="11" t="s">
        <v>111</v>
      </c>
      <c r="BZ3" s="11" t="s">
        <v>110</v>
      </c>
      <c r="CA3" s="11" t="s">
        <v>110</v>
      </c>
      <c r="CB3" s="11" t="s">
        <v>111</v>
      </c>
      <c r="CC3" s="11" t="s">
        <v>111</v>
      </c>
      <c r="CD3" t="str">
        <f>IF(BX3="X","X",IF(BY3="X","X",IF(BZ3="X","X",IF(CA3="X","X",IF(CB3="X","X",IF(CC3="X","X",""))))))</f>
        <v>X</v>
      </c>
      <c r="CE3" s="11" t="s">
        <v>110</v>
      </c>
      <c r="CF3" s="11" t="s">
        <v>111</v>
      </c>
      <c r="CG3" s="11" t="s">
        <v>111</v>
      </c>
      <c r="CH3" s="11" t="s">
        <v>110</v>
      </c>
      <c r="CI3" t="str">
        <f>IF(CE3="X","X",IF(CF3="X","X",IF(CG3="X","X",IF(CH3="X","X",""))))</f>
        <v>X</v>
      </c>
      <c r="CJ3" s="11" t="s">
        <v>110</v>
      </c>
      <c r="CK3" s="11" t="s">
        <v>110</v>
      </c>
      <c r="CL3" s="11" t="s">
        <v>110</v>
      </c>
      <c r="CM3" s="11" t="s">
        <v>111</v>
      </c>
      <c r="CN3" s="11" t="s">
        <v>110</v>
      </c>
      <c r="CO3" s="11" t="s">
        <v>110</v>
      </c>
      <c r="CP3" s="11" t="s">
        <v>110</v>
      </c>
      <c r="CQ3" s="11" t="s">
        <v>110</v>
      </c>
      <c r="CR3" t="str">
        <f>IF(CJ3="X","X",IF(CK3="X","X",IF(CL3="X","X",IF(CM3="X","X",IF(CN3="X","X",IF(CO3="X","X",IF(CP3="X","X",IF(CQ3="X","X",""))))))))</f>
        <v>X</v>
      </c>
      <c r="CS3" s="11" t="s">
        <v>110</v>
      </c>
      <c r="CT3" s="11" t="s">
        <v>110</v>
      </c>
      <c r="CU3" s="11" t="s">
        <v>111</v>
      </c>
      <c r="CV3" s="11" t="s">
        <v>110</v>
      </c>
      <c r="CW3" s="11" t="s">
        <v>111</v>
      </c>
      <c r="CX3" t="str">
        <f>IF(CS3="X","X",IF(CT3="X","X",IF(CU3="X","X",IF(CV3="X","X",IF(CW3="X","X","")))))</f>
        <v>X</v>
      </c>
      <c r="CY3" s="11" t="s">
        <v>110</v>
      </c>
      <c r="CZ3" s="11" t="s">
        <v>110</v>
      </c>
      <c r="DA3" s="11" t="s">
        <v>110</v>
      </c>
      <c r="DB3" s="11" t="s">
        <v>110</v>
      </c>
      <c r="DC3" s="11" t="s">
        <v>110</v>
      </c>
      <c r="DD3" s="11" t="s">
        <v>110</v>
      </c>
      <c r="DE3" s="11" t="s">
        <v>110</v>
      </c>
      <c r="DF3" s="11"/>
      <c r="DG3" s="11" t="s">
        <v>110</v>
      </c>
      <c r="DH3" s="11" t="s">
        <v>110</v>
      </c>
    </row>
    <row r="4" spans="1:112" s="12" customFormat="1" ht="15">
      <c r="A4">
        <v>2023112</v>
      </c>
      <c r="B4" t="s">
        <v>290</v>
      </c>
      <c r="C4">
        <f t="shared" si="0"/>
        <v>51</v>
      </c>
      <c r="D4" t="s">
        <v>416</v>
      </c>
      <c r="E4" t="s">
        <v>560</v>
      </c>
      <c r="F4">
        <f aca="true" t="shared" si="2" ref="F4:F67">LEN(E4)</f>
        <v>1</v>
      </c>
      <c r="G4" t="s">
        <v>560</v>
      </c>
      <c r="H4" t="s">
        <v>631</v>
      </c>
      <c r="I4" t="s">
        <v>342</v>
      </c>
      <c r="J4" t="s">
        <v>403</v>
      </c>
      <c r="K4" s="11" t="s">
        <v>111</v>
      </c>
      <c r="L4" s="11" t="s">
        <v>111</v>
      </c>
      <c r="M4" s="11" t="s">
        <v>110</v>
      </c>
      <c r="N4" s="11" t="s">
        <v>111</v>
      </c>
      <c r="O4" s="11" t="s">
        <v>110</v>
      </c>
      <c r="P4" s="11" t="s">
        <v>110</v>
      </c>
      <c r="Q4" t="str">
        <f aca="true" t="shared" si="3" ref="Q4:Q67">IF(K4="X","X",IF(L4="X","X",IF(M4="X","X",IF(N4="X","X",IF(O4="X","X",IF(P4="X","X",""))))))</f>
        <v>X</v>
      </c>
      <c r="R4" s="11" t="s">
        <v>110</v>
      </c>
      <c r="S4" s="11" t="s">
        <v>110</v>
      </c>
      <c r="T4" s="11" t="s">
        <v>110</v>
      </c>
      <c r="U4" s="11" t="s">
        <v>110</v>
      </c>
      <c r="V4" s="11" t="s">
        <v>110</v>
      </c>
      <c r="W4" s="11" t="s">
        <v>110</v>
      </c>
      <c r="X4" s="11" t="s">
        <v>110</v>
      </c>
      <c r="Y4" t="str">
        <f aca="true" t="shared" si="4" ref="Y4:Y67">IF(R4="X","X",(IF(S4="X","X",IF(T4="X","X",IF(U4="X","X",IF(V4="X","X",IF(W4="X","X",IF(X4="X","X",""))))))))</f>
        <v/>
      </c>
      <c r="Z4" s="11" t="s">
        <v>110</v>
      </c>
      <c r="AA4" s="11" t="s">
        <v>110</v>
      </c>
      <c r="AB4" s="11" t="s">
        <v>110</v>
      </c>
      <c r="AC4" s="11" t="s">
        <v>110</v>
      </c>
      <c r="AD4" s="11" t="s">
        <v>110</v>
      </c>
      <c r="AE4" s="11" t="s">
        <v>110</v>
      </c>
      <c r="AF4" t="str">
        <f aca="true" t="shared" si="5" ref="AF4:AF67">IF(Z4="X","X",IF(AA4="X","X",IF(AB4="X","X",IF(AC4="X","X",IF(AD4="X","X",IF(AE4="X","X",""))))))</f>
        <v/>
      </c>
      <c r="AG4" s="11" t="s">
        <v>110</v>
      </c>
      <c r="AH4" s="11" t="s">
        <v>110</v>
      </c>
      <c r="AI4" s="11" t="s">
        <v>110</v>
      </c>
      <c r="AJ4" s="11" t="s">
        <v>110</v>
      </c>
      <c r="AK4" s="11" t="s">
        <v>110</v>
      </c>
      <c r="AL4" t="str">
        <f aca="true" t="shared" si="6" ref="AL4:AL67">IF(AG4="X","X",IF(AH4="X","X",IF(AI4="X","X",IF(AJ4="X","X",IF(AK4="X","X","")))))</f>
        <v/>
      </c>
      <c r="AM4" s="11" t="s">
        <v>110</v>
      </c>
      <c r="AN4" s="11" t="s">
        <v>110</v>
      </c>
      <c r="AO4" s="11" t="s">
        <v>110</v>
      </c>
      <c r="AP4" s="11" t="s">
        <v>110</v>
      </c>
      <c r="AQ4" t="str">
        <f aca="true" t="shared" si="7" ref="AQ4:AQ67">IF(AM4="X","X",IF(AN4="X","X",IF(AO4="X","X",IF(AP4="X","X",""))))</f>
        <v/>
      </c>
      <c r="AR4" s="11" t="s">
        <v>110</v>
      </c>
      <c r="AS4" s="11" t="s">
        <v>110</v>
      </c>
      <c r="AT4" s="11" t="s">
        <v>110</v>
      </c>
      <c r="AU4" s="11" t="s">
        <v>110</v>
      </c>
      <c r="AV4" s="11" t="s">
        <v>110</v>
      </c>
      <c r="AW4" s="11" t="s">
        <v>110</v>
      </c>
      <c r="AX4" t="str">
        <f aca="true" t="shared" si="8" ref="AX4:AX67">IF(AR4="X","X",IF(AS4="X","X",IF(AT4="X","X",IF(AU4="X","X",IF(AV4="X","X",IF(AW4="X","X",""))))))</f>
        <v/>
      </c>
      <c r="AY4" s="11" t="s">
        <v>110</v>
      </c>
      <c r="AZ4" s="11" t="s">
        <v>110</v>
      </c>
      <c r="BA4" s="11" t="s">
        <v>110</v>
      </c>
      <c r="BB4" s="11" t="s">
        <v>110</v>
      </c>
      <c r="BC4" t="str">
        <f aca="true" t="shared" si="9" ref="BC4:BC67">IF(AY4="X","X",IF(AZ4="X","X",IF(BA4="X","X",IF(BB4="X","X",""))))</f>
        <v/>
      </c>
      <c r="BD4" s="11" t="s">
        <v>110</v>
      </c>
      <c r="BE4" s="11" t="s">
        <v>110</v>
      </c>
      <c r="BF4" s="11" t="s">
        <v>110</v>
      </c>
      <c r="BG4" s="11" t="s">
        <v>110</v>
      </c>
      <c r="BH4" t="str">
        <f aca="true" t="shared" si="10" ref="BH4:BH67">IF(BD4="X","X",IF(BE4="X","X",IF(BF4="X","X",IF(BG4="X","X",""))))</f>
        <v/>
      </c>
      <c r="BI4" s="11" t="s">
        <v>110</v>
      </c>
      <c r="BJ4" s="11" t="s">
        <v>110</v>
      </c>
      <c r="BK4" s="11" t="s">
        <v>110</v>
      </c>
      <c r="BL4" s="11" t="s">
        <v>110</v>
      </c>
      <c r="BM4" t="str">
        <f aca="true" t="shared" si="11" ref="BM4:BM67">IF(BI4="X","X",IF(BJ4="X","X",IF(BK4="X","X",IF(BL4="X","X",""))))</f>
        <v/>
      </c>
      <c r="BN4" s="11" t="s">
        <v>111</v>
      </c>
      <c r="BO4" s="11" t="s">
        <v>111</v>
      </c>
      <c r="BP4" s="11" t="s">
        <v>110</v>
      </c>
      <c r="BQ4" s="11" t="s">
        <v>110</v>
      </c>
      <c r="BR4" s="11" t="s">
        <v>110</v>
      </c>
      <c r="BS4" s="11" t="s">
        <v>111</v>
      </c>
      <c r="BT4" t="str">
        <f>IF(BN4="X","X",IF(BO4="X","X",IF(BP4="X","X",IF(BQ4="X","X",IF(BR4="X","X",IF(BS4="X","X",""))))))</f>
        <v>X</v>
      </c>
      <c r="BU4" s="11" t="s">
        <v>111</v>
      </c>
      <c r="BV4" s="11" t="s">
        <v>110</v>
      </c>
      <c r="BW4" t="str">
        <f aca="true" t="shared" si="12" ref="BW4:BW67">IF(BU4="X","X",IF(BV4="X","X",""))</f>
        <v>X</v>
      </c>
      <c r="BX4" s="11" t="s">
        <v>110</v>
      </c>
      <c r="BY4" s="11" t="s">
        <v>111</v>
      </c>
      <c r="BZ4" s="11" t="s">
        <v>110</v>
      </c>
      <c r="CA4" s="11" t="s">
        <v>111</v>
      </c>
      <c r="CB4" s="11" t="s">
        <v>110</v>
      </c>
      <c r="CC4" s="11" t="s">
        <v>110</v>
      </c>
      <c r="CD4" t="str">
        <f aca="true" t="shared" si="13" ref="CD4:CD67">IF(BX4="X","X",IF(BY4="X","X",IF(BZ4="X","X",IF(CA4="X","X",IF(CB4="X","X",IF(CC4="X","X",""))))))</f>
        <v>X</v>
      </c>
      <c r="CE4" s="11" t="s">
        <v>110</v>
      </c>
      <c r="CF4" s="11" t="s">
        <v>111</v>
      </c>
      <c r="CG4" s="11" t="s">
        <v>111</v>
      </c>
      <c r="CH4" s="11" t="s">
        <v>110</v>
      </c>
      <c r="CI4" t="str">
        <f aca="true" t="shared" si="14" ref="CI4:CI67">IF(CE4="X","X",IF(CF4="X","X",IF(CG4="X","X",IF(CH4="X","X",""))))</f>
        <v>X</v>
      </c>
      <c r="CJ4" s="11" t="s">
        <v>110</v>
      </c>
      <c r="CK4" s="11" t="s">
        <v>110</v>
      </c>
      <c r="CL4" s="11" t="s">
        <v>110</v>
      </c>
      <c r="CM4" s="11" t="s">
        <v>110</v>
      </c>
      <c r="CN4" s="11" t="s">
        <v>110</v>
      </c>
      <c r="CO4" s="11" t="s">
        <v>110</v>
      </c>
      <c r="CP4" s="11" t="s">
        <v>110</v>
      </c>
      <c r="CQ4" s="11" t="s">
        <v>110</v>
      </c>
      <c r="CR4" t="str">
        <f aca="true" t="shared" si="15" ref="CR4:CR67">IF(CJ4="X","X",IF(CK4="X","X",IF(CL4="X","X",IF(CM4="X","X",IF(CN4="X","X",IF(CO4="X","X",IF(CP4="X","X",IF(CQ4="X","X",""))))))))</f>
        <v/>
      </c>
      <c r="CS4" s="11" t="s">
        <v>110</v>
      </c>
      <c r="CT4" s="11" t="s">
        <v>110</v>
      </c>
      <c r="CU4" s="11" t="s">
        <v>111</v>
      </c>
      <c r="CV4" s="11" t="s">
        <v>110</v>
      </c>
      <c r="CW4" s="11" t="s">
        <v>110</v>
      </c>
      <c r="CX4" t="str">
        <f aca="true" t="shared" si="16" ref="CX4:CX67">IF(CS4="X","X",IF(CT4="X","X",IF(CU4="X","X",IF(CV4="X","X",IF(CW4="X","X","")))))</f>
        <v>X</v>
      </c>
      <c r="CY4" s="11" t="s">
        <v>110</v>
      </c>
      <c r="CZ4" s="11" t="s">
        <v>110</v>
      </c>
      <c r="DA4" s="11" t="s">
        <v>110</v>
      </c>
      <c r="DB4" s="11" t="s">
        <v>110</v>
      </c>
      <c r="DC4" s="11" t="s">
        <v>110</v>
      </c>
      <c r="DD4" s="11" t="s">
        <v>110</v>
      </c>
      <c r="DE4" s="11" t="s">
        <v>110</v>
      </c>
      <c r="DF4" s="11"/>
      <c r="DG4" s="11" t="s">
        <v>110</v>
      </c>
      <c r="DH4" s="11" t="s">
        <v>110</v>
      </c>
    </row>
    <row r="5" spans="1:112" s="12" customFormat="1" ht="15">
      <c r="A5">
        <v>2023115</v>
      </c>
      <c r="B5" t="s">
        <v>629</v>
      </c>
      <c r="C5">
        <f>LEN(B5)</f>
        <v>68</v>
      </c>
      <c r="D5" t="s">
        <v>417</v>
      </c>
      <c r="E5" t="s">
        <v>560</v>
      </c>
      <c r="F5">
        <f t="shared" si="2"/>
        <v>1</v>
      </c>
      <c r="G5" t="s">
        <v>560</v>
      </c>
      <c r="H5" t="s">
        <v>632</v>
      </c>
      <c r="I5" t="s">
        <v>342</v>
      </c>
      <c r="J5" t="s">
        <v>402</v>
      </c>
      <c r="K5" s="11" t="s">
        <v>111</v>
      </c>
      <c r="L5" s="11" t="s">
        <v>111</v>
      </c>
      <c r="M5" s="11" t="s">
        <v>110</v>
      </c>
      <c r="N5" s="11" t="s">
        <v>110</v>
      </c>
      <c r="O5" s="11" t="s">
        <v>110</v>
      </c>
      <c r="P5" s="11" t="s">
        <v>110</v>
      </c>
      <c r="Q5" t="str">
        <f t="shared" si="3"/>
        <v>X</v>
      </c>
      <c r="R5" s="11" t="s">
        <v>110</v>
      </c>
      <c r="S5" s="11" t="s">
        <v>110</v>
      </c>
      <c r="T5" s="11" t="s">
        <v>110</v>
      </c>
      <c r="U5" s="11" t="s">
        <v>110</v>
      </c>
      <c r="V5" s="11" t="s">
        <v>110</v>
      </c>
      <c r="W5" s="11" t="s">
        <v>110</v>
      </c>
      <c r="X5" s="11" t="s">
        <v>110</v>
      </c>
      <c r="Y5" t="str">
        <f t="shared" si="4"/>
        <v/>
      </c>
      <c r="Z5" s="11" t="s">
        <v>110</v>
      </c>
      <c r="AA5" s="11" t="s">
        <v>110</v>
      </c>
      <c r="AB5" s="11" t="s">
        <v>110</v>
      </c>
      <c r="AC5" s="11" t="s">
        <v>110</v>
      </c>
      <c r="AD5" s="11" t="s">
        <v>110</v>
      </c>
      <c r="AE5" s="11" t="s">
        <v>110</v>
      </c>
      <c r="AF5" t="str">
        <f t="shared" si="5"/>
        <v/>
      </c>
      <c r="AG5" s="11" t="s">
        <v>110</v>
      </c>
      <c r="AH5" s="11" t="s">
        <v>110</v>
      </c>
      <c r="AI5" s="11" t="s">
        <v>110</v>
      </c>
      <c r="AJ5" s="11" t="s">
        <v>110</v>
      </c>
      <c r="AK5" s="11" t="s">
        <v>110</v>
      </c>
      <c r="AL5" t="str">
        <f t="shared" si="6"/>
        <v/>
      </c>
      <c r="AM5" s="11" t="s">
        <v>110</v>
      </c>
      <c r="AN5" s="11" t="s">
        <v>110</v>
      </c>
      <c r="AO5" s="11" t="s">
        <v>110</v>
      </c>
      <c r="AP5" s="11" t="s">
        <v>110</v>
      </c>
      <c r="AQ5" t="str">
        <f t="shared" si="7"/>
        <v/>
      </c>
      <c r="AR5" s="11" t="s">
        <v>110</v>
      </c>
      <c r="AS5" s="11" t="s">
        <v>110</v>
      </c>
      <c r="AT5" s="11" t="s">
        <v>110</v>
      </c>
      <c r="AU5" s="11" t="s">
        <v>110</v>
      </c>
      <c r="AV5" s="11" t="s">
        <v>110</v>
      </c>
      <c r="AW5" s="11" t="s">
        <v>110</v>
      </c>
      <c r="AX5" t="str">
        <f t="shared" si="8"/>
        <v/>
      </c>
      <c r="AY5" s="11" t="s">
        <v>110</v>
      </c>
      <c r="AZ5" s="11" t="s">
        <v>110</v>
      </c>
      <c r="BA5" s="11" t="s">
        <v>110</v>
      </c>
      <c r="BB5" s="11" t="s">
        <v>110</v>
      </c>
      <c r="BC5" t="str">
        <f t="shared" si="9"/>
        <v/>
      </c>
      <c r="BD5" s="11" t="s">
        <v>110</v>
      </c>
      <c r="BE5" s="11" t="s">
        <v>110</v>
      </c>
      <c r="BF5" s="11" t="s">
        <v>110</v>
      </c>
      <c r="BG5" s="11" t="s">
        <v>110</v>
      </c>
      <c r="BH5" t="str">
        <f t="shared" si="10"/>
        <v/>
      </c>
      <c r="BI5" s="11" t="s">
        <v>110</v>
      </c>
      <c r="BJ5" s="11" t="s">
        <v>110</v>
      </c>
      <c r="BK5" s="11" t="s">
        <v>110</v>
      </c>
      <c r="BL5" s="11" t="s">
        <v>110</v>
      </c>
      <c r="BM5" t="str">
        <f t="shared" si="11"/>
        <v/>
      </c>
      <c r="BN5" s="11" t="s">
        <v>110</v>
      </c>
      <c r="BO5" s="11" t="s">
        <v>111</v>
      </c>
      <c r="BP5" s="11" t="s">
        <v>110</v>
      </c>
      <c r="BQ5" s="11" t="s">
        <v>110</v>
      </c>
      <c r="BR5" s="11" t="s">
        <v>111</v>
      </c>
      <c r="BS5" s="11" t="s">
        <v>111</v>
      </c>
      <c r="BT5" t="str">
        <f t="shared" si="1"/>
        <v>X</v>
      </c>
      <c r="BU5" s="11" t="s">
        <v>111</v>
      </c>
      <c r="BV5" s="11" t="s">
        <v>111</v>
      </c>
      <c r="BW5" t="str">
        <f t="shared" si="12"/>
        <v>X</v>
      </c>
      <c r="BX5" s="11" t="s">
        <v>110</v>
      </c>
      <c r="BY5" s="11" t="s">
        <v>111</v>
      </c>
      <c r="BZ5" s="11" t="s">
        <v>110</v>
      </c>
      <c r="CA5" s="11" t="s">
        <v>111</v>
      </c>
      <c r="CB5" s="11" t="s">
        <v>110</v>
      </c>
      <c r="CC5" s="11" t="s">
        <v>110</v>
      </c>
      <c r="CD5" t="str">
        <f t="shared" si="13"/>
        <v>X</v>
      </c>
      <c r="CE5" s="11" t="s">
        <v>110</v>
      </c>
      <c r="CF5" s="11" t="s">
        <v>111</v>
      </c>
      <c r="CG5" s="11" t="s">
        <v>111</v>
      </c>
      <c r="CH5" s="11" t="s">
        <v>110</v>
      </c>
      <c r="CI5" t="str">
        <f t="shared" si="14"/>
        <v>X</v>
      </c>
      <c r="CJ5" s="11" t="s">
        <v>110</v>
      </c>
      <c r="CK5" s="11" t="s">
        <v>110</v>
      </c>
      <c r="CL5" s="11" t="s">
        <v>110</v>
      </c>
      <c r="CM5" s="11" t="s">
        <v>110</v>
      </c>
      <c r="CN5" s="11" t="s">
        <v>110</v>
      </c>
      <c r="CO5" s="11" t="s">
        <v>110</v>
      </c>
      <c r="CP5" s="11" t="s">
        <v>110</v>
      </c>
      <c r="CQ5" s="11" t="s">
        <v>110</v>
      </c>
      <c r="CR5" t="str">
        <f t="shared" si="15"/>
        <v/>
      </c>
      <c r="CS5" s="11" t="s">
        <v>110</v>
      </c>
      <c r="CT5" s="11" t="s">
        <v>110</v>
      </c>
      <c r="CU5" s="11" t="s">
        <v>111</v>
      </c>
      <c r="CV5" s="11" t="s">
        <v>110</v>
      </c>
      <c r="CW5" s="11" t="s">
        <v>110</v>
      </c>
      <c r="CX5" t="str">
        <f t="shared" si="16"/>
        <v>X</v>
      </c>
      <c r="CY5" s="11" t="s">
        <v>110</v>
      </c>
      <c r="CZ5" s="11" t="s">
        <v>110</v>
      </c>
      <c r="DA5" s="11" t="s">
        <v>110</v>
      </c>
      <c r="DB5" s="11" t="s">
        <v>110</v>
      </c>
      <c r="DC5" s="11" t="s">
        <v>110</v>
      </c>
      <c r="DD5" s="11" t="s">
        <v>110</v>
      </c>
      <c r="DE5" s="11" t="s">
        <v>110</v>
      </c>
      <c r="DF5" s="11"/>
      <c r="DG5" s="11" t="s">
        <v>110</v>
      </c>
      <c r="DH5" s="11" t="s">
        <v>110</v>
      </c>
    </row>
    <row r="6" spans="1:112" s="12" customFormat="1" ht="15">
      <c r="A6">
        <v>2023116</v>
      </c>
      <c r="B6" t="s">
        <v>411</v>
      </c>
      <c r="C6">
        <f aca="true" t="shared" si="17" ref="C6:C69">LEN(B6)</f>
        <v>59</v>
      </c>
      <c r="D6" t="s">
        <v>418</v>
      </c>
      <c r="E6" t="s">
        <v>622</v>
      </c>
      <c r="F6">
        <f t="shared" si="2"/>
        <v>59</v>
      </c>
      <c r="G6" t="s">
        <v>419</v>
      </c>
      <c r="H6" t="s">
        <v>633</v>
      </c>
      <c r="I6" t="s">
        <v>341</v>
      </c>
      <c r="J6" t="s">
        <v>109</v>
      </c>
      <c r="K6" s="11" t="s">
        <v>111</v>
      </c>
      <c r="L6" s="11" t="s">
        <v>110</v>
      </c>
      <c r="M6" s="11" t="s">
        <v>110</v>
      </c>
      <c r="N6" s="11" t="s">
        <v>110</v>
      </c>
      <c r="O6" s="11" t="s">
        <v>110</v>
      </c>
      <c r="P6" s="11" t="s">
        <v>110</v>
      </c>
      <c r="Q6" t="str">
        <f t="shared" si="3"/>
        <v>X</v>
      </c>
      <c r="R6" s="11" t="s">
        <v>110</v>
      </c>
      <c r="S6" s="11" t="s">
        <v>110</v>
      </c>
      <c r="T6" s="11" t="s">
        <v>110</v>
      </c>
      <c r="U6" s="11" t="s">
        <v>110</v>
      </c>
      <c r="V6" s="11" t="s">
        <v>110</v>
      </c>
      <c r="W6" s="11" t="s">
        <v>110</v>
      </c>
      <c r="X6" s="11" t="s">
        <v>110</v>
      </c>
      <c r="Y6" t="str">
        <f t="shared" si="4"/>
        <v/>
      </c>
      <c r="Z6" s="11" t="s">
        <v>110</v>
      </c>
      <c r="AA6" s="11" t="s">
        <v>110</v>
      </c>
      <c r="AB6" s="11" t="s">
        <v>110</v>
      </c>
      <c r="AC6" s="11" t="s">
        <v>110</v>
      </c>
      <c r="AD6" s="11" t="s">
        <v>110</v>
      </c>
      <c r="AE6" s="11" t="s">
        <v>110</v>
      </c>
      <c r="AF6" t="str">
        <f t="shared" si="5"/>
        <v/>
      </c>
      <c r="AG6" s="11" t="s">
        <v>110</v>
      </c>
      <c r="AH6" s="11" t="s">
        <v>110</v>
      </c>
      <c r="AI6" s="11" t="s">
        <v>110</v>
      </c>
      <c r="AJ6" s="11" t="s">
        <v>110</v>
      </c>
      <c r="AK6" s="11" t="s">
        <v>110</v>
      </c>
      <c r="AL6" t="str">
        <f t="shared" si="6"/>
        <v/>
      </c>
      <c r="AM6" s="11" t="s">
        <v>110</v>
      </c>
      <c r="AN6" s="11" t="s">
        <v>110</v>
      </c>
      <c r="AO6" s="11" t="s">
        <v>110</v>
      </c>
      <c r="AP6" s="11" t="s">
        <v>110</v>
      </c>
      <c r="AQ6" t="str">
        <f t="shared" si="7"/>
        <v/>
      </c>
      <c r="AR6" s="11" t="s">
        <v>110</v>
      </c>
      <c r="AS6" s="11" t="s">
        <v>110</v>
      </c>
      <c r="AT6" s="11" t="s">
        <v>110</v>
      </c>
      <c r="AU6" s="11" t="s">
        <v>110</v>
      </c>
      <c r="AV6" s="11" t="s">
        <v>110</v>
      </c>
      <c r="AW6" s="11" t="s">
        <v>110</v>
      </c>
      <c r="AX6" t="str">
        <f t="shared" si="8"/>
        <v/>
      </c>
      <c r="AY6" s="11" t="s">
        <v>110</v>
      </c>
      <c r="AZ6" s="11" t="s">
        <v>110</v>
      </c>
      <c r="BA6" s="11" t="s">
        <v>110</v>
      </c>
      <c r="BB6" s="11" t="s">
        <v>110</v>
      </c>
      <c r="BC6" t="str">
        <f t="shared" si="9"/>
        <v/>
      </c>
      <c r="BD6" s="11" t="s">
        <v>110</v>
      </c>
      <c r="BE6" s="11" t="s">
        <v>110</v>
      </c>
      <c r="BF6" s="11" t="s">
        <v>110</v>
      </c>
      <c r="BG6" s="11" t="s">
        <v>110</v>
      </c>
      <c r="BH6" t="str">
        <f t="shared" si="10"/>
        <v/>
      </c>
      <c r="BI6" s="11" t="s">
        <v>110</v>
      </c>
      <c r="BJ6" s="11" t="s">
        <v>110</v>
      </c>
      <c r="BK6" s="11" t="s">
        <v>110</v>
      </c>
      <c r="BL6" s="11" t="s">
        <v>110</v>
      </c>
      <c r="BM6" t="str">
        <f t="shared" si="11"/>
        <v/>
      </c>
      <c r="BN6" s="11" t="s">
        <v>110</v>
      </c>
      <c r="BO6" s="11" t="s">
        <v>110</v>
      </c>
      <c r="BP6" s="11" t="s">
        <v>110</v>
      </c>
      <c r="BQ6" s="11" t="s">
        <v>110</v>
      </c>
      <c r="BR6" s="11" t="s">
        <v>110</v>
      </c>
      <c r="BS6" s="11" t="s">
        <v>110</v>
      </c>
      <c r="BT6" t="str">
        <f t="shared" si="1"/>
        <v/>
      </c>
      <c r="BU6" s="11" t="s">
        <v>110</v>
      </c>
      <c r="BV6" s="11" t="s">
        <v>110</v>
      </c>
      <c r="BW6" t="str">
        <f t="shared" si="12"/>
        <v/>
      </c>
      <c r="BX6" s="11" t="s">
        <v>110</v>
      </c>
      <c r="BY6" s="11" t="s">
        <v>110</v>
      </c>
      <c r="BZ6" s="11" t="s">
        <v>110</v>
      </c>
      <c r="CA6" s="11" t="s">
        <v>110</v>
      </c>
      <c r="CB6" s="11" t="s">
        <v>110</v>
      </c>
      <c r="CC6" s="11" t="s">
        <v>110</v>
      </c>
      <c r="CD6" t="str">
        <f t="shared" si="13"/>
        <v/>
      </c>
      <c r="CE6" s="11" t="s">
        <v>110</v>
      </c>
      <c r="CF6" s="11" t="s">
        <v>110</v>
      </c>
      <c r="CG6" s="11" t="s">
        <v>110</v>
      </c>
      <c r="CH6" s="11" t="s">
        <v>110</v>
      </c>
      <c r="CI6" t="str">
        <f t="shared" si="14"/>
        <v/>
      </c>
      <c r="CJ6" s="11" t="s">
        <v>110</v>
      </c>
      <c r="CK6" s="11" t="s">
        <v>110</v>
      </c>
      <c r="CL6" s="11" t="s">
        <v>110</v>
      </c>
      <c r="CM6" s="11" t="s">
        <v>110</v>
      </c>
      <c r="CN6" s="11" t="s">
        <v>110</v>
      </c>
      <c r="CO6" s="11" t="s">
        <v>110</v>
      </c>
      <c r="CP6" s="11" t="s">
        <v>110</v>
      </c>
      <c r="CQ6" s="11" t="s">
        <v>110</v>
      </c>
      <c r="CR6" t="str">
        <f t="shared" si="15"/>
        <v/>
      </c>
      <c r="CS6" s="11" t="s">
        <v>110</v>
      </c>
      <c r="CT6" s="11" t="s">
        <v>110</v>
      </c>
      <c r="CU6" s="11" t="s">
        <v>110</v>
      </c>
      <c r="CV6" s="11" t="s">
        <v>110</v>
      </c>
      <c r="CW6" s="11" t="s">
        <v>110</v>
      </c>
      <c r="CX6" t="str">
        <f t="shared" si="16"/>
        <v/>
      </c>
      <c r="CY6" s="11" t="s">
        <v>110</v>
      </c>
      <c r="CZ6" s="11" t="s">
        <v>110</v>
      </c>
      <c r="DA6" s="11" t="s">
        <v>110</v>
      </c>
      <c r="DB6" s="11" t="s">
        <v>110</v>
      </c>
      <c r="DC6" s="11" t="s">
        <v>110</v>
      </c>
      <c r="DD6" s="11" t="s">
        <v>110</v>
      </c>
      <c r="DE6" s="11" t="s">
        <v>110</v>
      </c>
      <c r="DF6" s="11"/>
      <c r="DG6" s="11" t="s">
        <v>110</v>
      </c>
      <c r="DH6" s="11" t="s">
        <v>110</v>
      </c>
    </row>
    <row r="7" spans="1:112" s="12" customFormat="1" ht="15">
      <c r="A7">
        <v>2023120</v>
      </c>
      <c r="B7" t="s">
        <v>291</v>
      </c>
      <c r="C7">
        <f t="shared" si="17"/>
        <v>52</v>
      </c>
      <c r="D7" t="s">
        <v>420</v>
      </c>
      <c r="E7" t="s">
        <v>421</v>
      </c>
      <c r="F7">
        <f t="shared" si="2"/>
        <v>28</v>
      </c>
      <c r="G7" t="s">
        <v>422</v>
      </c>
      <c r="H7" t="s">
        <v>634</v>
      </c>
      <c r="I7" t="s">
        <v>342</v>
      </c>
      <c r="J7" t="s">
        <v>109</v>
      </c>
      <c r="K7" s="11" t="s">
        <v>110</v>
      </c>
      <c r="L7" s="11" t="s">
        <v>110</v>
      </c>
      <c r="M7" s="11" t="s">
        <v>110</v>
      </c>
      <c r="N7" s="11" t="s">
        <v>110</v>
      </c>
      <c r="O7" s="11" t="s">
        <v>110</v>
      </c>
      <c r="P7" s="11" t="s">
        <v>110</v>
      </c>
      <c r="Q7" t="str">
        <f t="shared" si="3"/>
        <v/>
      </c>
      <c r="R7" s="11" t="s">
        <v>110</v>
      </c>
      <c r="S7" s="11" t="s">
        <v>110</v>
      </c>
      <c r="T7" s="11" t="s">
        <v>110</v>
      </c>
      <c r="U7" s="11" t="s">
        <v>110</v>
      </c>
      <c r="V7" s="11" t="s">
        <v>110</v>
      </c>
      <c r="W7" s="11" t="s">
        <v>110</v>
      </c>
      <c r="X7" s="11" t="s">
        <v>110</v>
      </c>
      <c r="Y7" t="str">
        <f t="shared" si="4"/>
        <v/>
      </c>
      <c r="Z7" s="11" t="s">
        <v>110</v>
      </c>
      <c r="AA7" s="11" t="s">
        <v>110</v>
      </c>
      <c r="AB7" s="11" t="s">
        <v>110</v>
      </c>
      <c r="AC7" s="11" t="s">
        <v>110</v>
      </c>
      <c r="AD7" s="11" t="s">
        <v>110</v>
      </c>
      <c r="AE7" s="11" t="s">
        <v>110</v>
      </c>
      <c r="AF7" t="str">
        <f t="shared" si="5"/>
        <v/>
      </c>
      <c r="AG7" s="11" t="s">
        <v>111</v>
      </c>
      <c r="AH7" s="11" t="s">
        <v>110</v>
      </c>
      <c r="AI7" s="11" t="s">
        <v>110</v>
      </c>
      <c r="AJ7" s="11" t="s">
        <v>110</v>
      </c>
      <c r="AK7" s="11" t="s">
        <v>110</v>
      </c>
      <c r="AL7" t="str">
        <f t="shared" si="6"/>
        <v>X</v>
      </c>
      <c r="AM7" s="11" t="s">
        <v>110</v>
      </c>
      <c r="AN7" s="11" t="s">
        <v>110</v>
      </c>
      <c r="AO7" s="11" t="s">
        <v>110</v>
      </c>
      <c r="AP7" s="11" t="s">
        <v>110</v>
      </c>
      <c r="AQ7" t="str">
        <f t="shared" si="7"/>
        <v/>
      </c>
      <c r="AR7" s="11" t="s">
        <v>110</v>
      </c>
      <c r="AS7" s="11" t="s">
        <v>110</v>
      </c>
      <c r="AT7" s="11" t="s">
        <v>110</v>
      </c>
      <c r="AU7" s="11" t="s">
        <v>110</v>
      </c>
      <c r="AV7" s="11" t="s">
        <v>110</v>
      </c>
      <c r="AW7" s="11" t="s">
        <v>110</v>
      </c>
      <c r="AX7" t="str">
        <f t="shared" si="8"/>
        <v/>
      </c>
      <c r="AY7" s="11" t="s">
        <v>110</v>
      </c>
      <c r="AZ7" s="11" t="s">
        <v>110</v>
      </c>
      <c r="BA7" s="11" t="s">
        <v>110</v>
      </c>
      <c r="BB7" s="11" t="s">
        <v>110</v>
      </c>
      <c r="BC7" t="str">
        <f t="shared" si="9"/>
        <v/>
      </c>
      <c r="BD7" s="11" t="s">
        <v>110</v>
      </c>
      <c r="BE7" s="11" t="s">
        <v>110</v>
      </c>
      <c r="BF7" s="11" t="s">
        <v>111</v>
      </c>
      <c r="BG7" s="11" t="s">
        <v>110</v>
      </c>
      <c r="BH7" t="str">
        <f t="shared" si="10"/>
        <v>X</v>
      </c>
      <c r="BI7" s="11" t="s">
        <v>110</v>
      </c>
      <c r="BJ7" s="11" t="s">
        <v>110</v>
      </c>
      <c r="BK7" s="11" t="s">
        <v>110</v>
      </c>
      <c r="BL7" s="11" t="s">
        <v>110</v>
      </c>
      <c r="BM7" t="str">
        <f t="shared" si="11"/>
        <v/>
      </c>
      <c r="BN7" s="11" t="s">
        <v>110</v>
      </c>
      <c r="BO7" s="11" t="s">
        <v>110</v>
      </c>
      <c r="BP7" s="11" t="s">
        <v>110</v>
      </c>
      <c r="BQ7" s="11" t="s">
        <v>110</v>
      </c>
      <c r="BR7" s="11" t="s">
        <v>110</v>
      </c>
      <c r="BS7" s="11" t="s">
        <v>110</v>
      </c>
      <c r="BT7" t="str">
        <f t="shared" si="1"/>
        <v/>
      </c>
      <c r="BU7" s="11" t="s">
        <v>110</v>
      </c>
      <c r="BV7" s="11" t="s">
        <v>110</v>
      </c>
      <c r="BW7" t="str">
        <f t="shared" si="12"/>
        <v/>
      </c>
      <c r="BX7" s="11" t="s">
        <v>110</v>
      </c>
      <c r="BY7" s="11" t="s">
        <v>111</v>
      </c>
      <c r="BZ7" s="11" t="s">
        <v>110</v>
      </c>
      <c r="CA7" s="11" t="s">
        <v>110</v>
      </c>
      <c r="CB7" s="11" t="s">
        <v>111</v>
      </c>
      <c r="CC7" s="11" t="s">
        <v>110</v>
      </c>
      <c r="CD7" t="str">
        <f t="shared" si="13"/>
        <v>X</v>
      </c>
      <c r="CE7" s="11" t="s">
        <v>110</v>
      </c>
      <c r="CF7" s="11" t="s">
        <v>110</v>
      </c>
      <c r="CG7" s="11" t="s">
        <v>110</v>
      </c>
      <c r="CH7" s="11" t="s">
        <v>110</v>
      </c>
      <c r="CI7" t="str">
        <f t="shared" si="14"/>
        <v/>
      </c>
      <c r="CJ7" s="11" t="s">
        <v>110</v>
      </c>
      <c r="CK7" s="11" t="s">
        <v>110</v>
      </c>
      <c r="CL7" s="11" t="s">
        <v>110</v>
      </c>
      <c r="CM7" s="11" t="s">
        <v>110</v>
      </c>
      <c r="CN7" s="11" t="s">
        <v>110</v>
      </c>
      <c r="CO7" s="11" t="s">
        <v>110</v>
      </c>
      <c r="CP7" s="11" t="s">
        <v>110</v>
      </c>
      <c r="CQ7" s="11" t="s">
        <v>110</v>
      </c>
      <c r="CR7" t="str">
        <f t="shared" si="15"/>
        <v/>
      </c>
      <c r="CS7" s="11" t="s">
        <v>110</v>
      </c>
      <c r="CT7" s="11" t="s">
        <v>110</v>
      </c>
      <c r="CU7" s="11" t="s">
        <v>110</v>
      </c>
      <c r="CV7" s="11" t="s">
        <v>110</v>
      </c>
      <c r="CW7" s="11" t="s">
        <v>110</v>
      </c>
      <c r="CX7" t="str">
        <f t="shared" si="16"/>
        <v/>
      </c>
      <c r="CY7" s="11" t="s">
        <v>110</v>
      </c>
      <c r="CZ7" s="11" t="s">
        <v>110</v>
      </c>
      <c r="DA7" s="11" t="s">
        <v>110</v>
      </c>
      <c r="DB7" s="11" t="s">
        <v>110</v>
      </c>
      <c r="DC7" s="11" t="s">
        <v>110</v>
      </c>
      <c r="DD7" s="11" t="s">
        <v>110</v>
      </c>
      <c r="DE7" s="11" t="s">
        <v>110</v>
      </c>
      <c r="DF7" s="11"/>
      <c r="DG7" s="11"/>
      <c r="DH7" s="11" t="s">
        <v>110</v>
      </c>
    </row>
    <row r="8" spans="1:112" s="12" customFormat="1" ht="15">
      <c r="A8">
        <v>2023127</v>
      </c>
      <c r="B8" t="s">
        <v>292</v>
      </c>
      <c r="C8">
        <f t="shared" si="17"/>
        <v>83</v>
      </c>
      <c r="D8" t="s">
        <v>423</v>
      </c>
      <c r="E8" t="s">
        <v>424</v>
      </c>
      <c r="F8">
        <f t="shared" si="2"/>
        <v>97</v>
      </c>
      <c r="G8" t="s">
        <v>425</v>
      </c>
      <c r="H8" t="s">
        <v>635</v>
      </c>
      <c r="I8" t="s">
        <v>341</v>
      </c>
      <c r="J8" t="s">
        <v>109</v>
      </c>
      <c r="K8" s="11" t="s">
        <v>111</v>
      </c>
      <c r="L8" s="11" t="s">
        <v>110</v>
      </c>
      <c r="M8" s="11" t="s">
        <v>110</v>
      </c>
      <c r="N8" s="11" t="s">
        <v>110</v>
      </c>
      <c r="O8" s="11" t="s">
        <v>110</v>
      </c>
      <c r="P8" s="11" t="s">
        <v>110</v>
      </c>
      <c r="Q8" t="str">
        <f t="shared" si="3"/>
        <v>X</v>
      </c>
      <c r="R8" s="11" t="s">
        <v>110</v>
      </c>
      <c r="S8" s="11" t="s">
        <v>110</v>
      </c>
      <c r="T8" s="11" t="s">
        <v>110</v>
      </c>
      <c r="U8" s="11" t="s">
        <v>110</v>
      </c>
      <c r="V8" s="11" t="s">
        <v>110</v>
      </c>
      <c r="W8" s="11" t="s">
        <v>110</v>
      </c>
      <c r="X8" s="11" t="s">
        <v>110</v>
      </c>
      <c r="Y8" t="str">
        <f t="shared" si="4"/>
        <v/>
      </c>
      <c r="Z8" s="11" t="s">
        <v>110</v>
      </c>
      <c r="AA8" s="11" t="s">
        <v>110</v>
      </c>
      <c r="AB8" s="11" t="s">
        <v>110</v>
      </c>
      <c r="AC8" s="11" t="s">
        <v>110</v>
      </c>
      <c r="AD8" s="11" t="s">
        <v>110</v>
      </c>
      <c r="AE8" s="11" t="s">
        <v>110</v>
      </c>
      <c r="AF8" t="str">
        <f t="shared" si="5"/>
        <v/>
      </c>
      <c r="AG8" s="11" t="s">
        <v>110</v>
      </c>
      <c r="AH8" s="11" t="s">
        <v>110</v>
      </c>
      <c r="AI8" s="11" t="s">
        <v>110</v>
      </c>
      <c r="AJ8" s="11" t="s">
        <v>110</v>
      </c>
      <c r="AK8" s="11" t="s">
        <v>110</v>
      </c>
      <c r="AL8" t="str">
        <f t="shared" si="6"/>
        <v/>
      </c>
      <c r="AM8" s="11" t="s">
        <v>110</v>
      </c>
      <c r="AN8" s="11" t="s">
        <v>110</v>
      </c>
      <c r="AO8" s="11" t="s">
        <v>110</v>
      </c>
      <c r="AP8" s="11" t="s">
        <v>110</v>
      </c>
      <c r="AQ8" t="str">
        <f t="shared" si="7"/>
        <v/>
      </c>
      <c r="AR8" s="11" t="s">
        <v>110</v>
      </c>
      <c r="AS8" s="11" t="s">
        <v>110</v>
      </c>
      <c r="AT8" s="11" t="s">
        <v>110</v>
      </c>
      <c r="AU8" s="11" t="s">
        <v>110</v>
      </c>
      <c r="AV8" s="11" t="s">
        <v>110</v>
      </c>
      <c r="AW8" s="11" t="s">
        <v>110</v>
      </c>
      <c r="AX8" t="str">
        <f t="shared" si="8"/>
        <v/>
      </c>
      <c r="AY8" s="11" t="s">
        <v>110</v>
      </c>
      <c r="AZ8" s="11" t="s">
        <v>110</v>
      </c>
      <c r="BA8" s="11" t="s">
        <v>110</v>
      </c>
      <c r="BB8" s="11" t="s">
        <v>110</v>
      </c>
      <c r="BC8" t="str">
        <f t="shared" si="9"/>
        <v/>
      </c>
      <c r="BD8" s="11" t="s">
        <v>110</v>
      </c>
      <c r="BE8" s="11" t="s">
        <v>110</v>
      </c>
      <c r="BF8" s="11" t="s">
        <v>110</v>
      </c>
      <c r="BG8" s="11" t="s">
        <v>110</v>
      </c>
      <c r="BH8" t="str">
        <f t="shared" si="10"/>
        <v/>
      </c>
      <c r="BI8" s="11" t="s">
        <v>110</v>
      </c>
      <c r="BJ8" s="11" t="s">
        <v>110</v>
      </c>
      <c r="BK8" s="11" t="s">
        <v>110</v>
      </c>
      <c r="BL8" s="11" t="s">
        <v>110</v>
      </c>
      <c r="BM8" t="str">
        <f t="shared" si="11"/>
        <v/>
      </c>
      <c r="BN8" s="11" t="s">
        <v>110</v>
      </c>
      <c r="BO8" s="11" t="s">
        <v>110</v>
      </c>
      <c r="BP8" s="11" t="s">
        <v>110</v>
      </c>
      <c r="BQ8" s="11" t="s">
        <v>110</v>
      </c>
      <c r="BR8" s="11" t="s">
        <v>110</v>
      </c>
      <c r="BS8" s="11" t="s">
        <v>110</v>
      </c>
      <c r="BT8" t="str">
        <f t="shared" si="1"/>
        <v/>
      </c>
      <c r="BU8" s="11" t="s">
        <v>110</v>
      </c>
      <c r="BV8" s="11" t="s">
        <v>110</v>
      </c>
      <c r="BW8" t="str">
        <f t="shared" si="12"/>
        <v/>
      </c>
      <c r="BX8" s="11" t="s">
        <v>110</v>
      </c>
      <c r="BY8" s="11" t="s">
        <v>110</v>
      </c>
      <c r="BZ8" s="11" t="s">
        <v>110</v>
      </c>
      <c r="CA8" s="11" t="s">
        <v>110</v>
      </c>
      <c r="CB8" s="11" t="s">
        <v>110</v>
      </c>
      <c r="CC8" s="11" t="s">
        <v>110</v>
      </c>
      <c r="CD8" t="str">
        <f t="shared" si="13"/>
        <v/>
      </c>
      <c r="CE8" s="11" t="s">
        <v>110</v>
      </c>
      <c r="CF8" s="11" t="s">
        <v>110</v>
      </c>
      <c r="CG8" s="11" t="s">
        <v>110</v>
      </c>
      <c r="CH8" s="11" t="s">
        <v>110</v>
      </c>
      <c r="CI8" t="str">
        <f t="shared" si="14"/>
        <v/>
      </c>
      <c r="CJ8" s="11" t="s">
        <v>110</v>
      </c>
      <c r="CK8" s="11" t="s">
        <v>110</v>
      </c>
      <c r="CL8" s="11" t="s">
        <v>110</v>
      </c>
      <c r="CM8" s="11" t="s">
        <v>110</v>
      </c>
      <c r="CN8" s="11" t="s">
        <v>110</v>
      </c>
      <c r="CO8" s="11" t="s">
        <v>110</v>
      </c>
      <c r="CP8" s="11" t="s">
        <v>110</v>
      </c>
      <c r="CQ8" s="11" t="s">
        <v>110</v>
      </c>
      <c r="CR8" t="str">
        <f t="shared" si="15"/>
        <v/>
      </c>
      <c r="CS8" s="11" t="s">
        <v>110</v>
      </c>
      <c r="CT8" s="11" t="s">
        <v>110</v>
      </c>
      <c r="CU8" s="11" t="s">
        <v>110</v>
      </c>
      <c r="CV8" s="11" t="s">
        <v>110</v>
      </c>
      <c r="CW8" s="11" t="s">
        <v>110</v>
      </c>
      <c r="CX8" t="str">
        <f t="shared" si="16"/>
        <v/>
      </c>
      <c r="CY8" s="11" t="s">
        <v>110</v>
      </c>
      <c r="CZ8" s="11" t="s">
        <v>110</v>
      </c>
      <c r="DA8" s="11" t="s">
        <v>110</v>
      </c>
      <c r="DB8" s="11" t="s">
        <v>110</v>
      </c>
      <c r="DC8" s="11" t="s">
        <v>110</v>
      </c>
      <c r="DD8" s="11" t="s">
        <v>110</v>
      </c>
      <c r="DE8" s="11" t="s">
        <v>110</v>
      </c>
      <c r="DF8" s="11"/>
      <c r="DG8" s="11" t="s">
        <v>110</v>
      </c>
      <c r="DH8" s="11" t="s">
        <v>110</v>
      </c>
    </row>
    <row r="9" spans="1:112" s="12" customFormat="1" ht="15">
      <c r="A9">
        <v>2023128</v>
      </c>
      <c r="B9" t="s">
        <v>293</v>
      </c>
      <c r="C9">
        <f t="shared" si="17"/>
        <v>48</v>
      </c>
      <c r="D9" t="s">
        <v>426</v>
      </c>
      <c r="E9" t="s">
        <v>427</v>
      </c>
      <c r="F9">
        <f t="shared" si="2"/>
        <v>52</v>
      </c>
      <c r="G9" t="s">
        <v>428</v>
      </c>
      <c r="H9" t="s">
        <v>636</v>
      </c>
      <c r="I9" t="s">
        <v>342</v>
      </c>
      <c r="J9" t="s">
        <v>109</v>
      </c>
      <c r="K9" s="11" t="s">
        <v>111</v>
      </c>
      <c r="L9" s="11" t="s">
        <v>111</v>
      </c>
      <c r="M9" s="11" t="s">
        <v>110</v>
      </c>
      <c r="N9" s="11" t="s">
        <v>110</v>
      </c>
      <c r="O9" s="11" t="s">
        <v>111</v>
      </c>
      <c r="P9" s="11" t="s">
        <v>110</v>
      </c>
      <c r="Q9" t="str">
        <f t="shared" si="3"/>
        <v>X</v>
      </c>
      <c r="R9" s="11" t="s">
        <v>110</v>
      </c>
      <c r="S9" s="11" t="s">
        <v>110</v>
      </c>
      <c r="T9" s="11" t="s">
        <v>110</v>
      </c>
      <c r="U9" s="11" t="s">
        <v>110</v>
      </c>
      <c r="V9" s="11" t="s">
        <v>110</v>
      </c>
      <c r="W9" s="11" t="s">
        <v>110</v>
      </c>
      <c r="X9" s="11" t="s">
        <v>110</v>
      </c>
      <c r="Y9" t="str">
        <f t="shared" si="4"/>
        <v/>
      </c>
      <c r="Z9" s="11" t="s">
        <v>110</v>
      </c>
      <c r="AA9" s="11" t="s">
        <v>110</v>
      </c>
      <c r="AB9" s="11" t="s">
        <v>110</v>
      </c>
      <c r="AC9" s="11" t="s">
        <v>110</v>
      </c>
      <c r="AD9" s="11" t="s">
        <v>110</v>
      </c>
      <c r="AE9" s="11" t="s">
        <v>110</v>
      </c>
      <c r="AF9" t="str">
        <f t="shared" si="5"/>
        <v/>
      </c>
      <c r="AG9" s="11" t="s">
        <v>110</v>
      </c>
      <c r="AH9" s="11" t="s">
        <v>110</v>
      </c>
      <c r="AI9" s="11" t="s">
        <v>110</v>
      </c>
      <c r="AJ9" s="11" t="s">
        <v>110</v>
      </c>
      <c r="AK9" s="11" t="s">
        <v>110</v>
      </c>
      <c r="AL9" t="str">
        <f t="shared" si="6"/>
        <v/>
      </c>
      <c r="AM9" s="11" t="s">
        <v>110</v>
      </c>
      <c r="AN9" s="11" t="s">
        <v>110</v>
      </c>
      <c r="AO9" s="11" t="s">
        <v>110</v>
      </c>
      <c r="AP9" s="11" t="s">
        <v>110</v>
      </c>
      <c r="AQ9" t="str">
        <f t="shared" si="7"/>
        <v/>
      </c>
      <c r="AR9" s="11" t="s">
        <v>111</v>
      </c>
      <c r="AS9" s="11" t="s">
        <v>111</v>
      </c>
      <c r="AT9" s="11" t="s">
        <v>110</v>
      </c>
      <c r="AU9" s="11" t="s">
        <v>110</v>
      </c>
      <c r="AV9" s="11" t="s">
        <v>110</v>
      </c>
      <c r="AW9" s="11" t="s">
        <v>110</v>
      </c>
      <c r="AX9" t="str">
        <f t="shared" si="8"/>
        <v>X</v>
      </c>
      <c r="AY9" s="11" t="s">
        <v>110</v>
      </c>
      <c r="AZ9" s="11" t="s">
        <v>110</v>
      </c>
      <c r="BA9" s="11" t="s">
        <v>110</v>
      </c>
      <c r="BB9" s="11" t="s">
        <v>110</v>
      </c>
      <c r="BC9" t="str">
        <f t="shared" si="9"/>
        <v/>
      </c>
      <c r="BD9" s="11" t="s">
        <v>110</v>
      </c>
      <c r="BE9" s="11" t="s">
        <v>110</v>
      </c>
      <c r="BF9" s="11" t="s">
        <v>110</v>
      </c>
      <c r="BG9" s="11" t="s">
        <v>110</v>
      </c>
      <c r="BH9" t="str">
        <f t="shared" si="10"/>
        <v/>
      </c>
      <c r="BI9" s="11" t="s">
        <v>110</v>
      </c>
      <c r="BJ9" s="11" t="s">
        <v>111</v>
      </c>
      <c r="BK9" s="11" t="s">
        <v>110</v>
      </c>
      <c r="BL9" s="11" t="s">
        <v>110</v>
      </c>
      <c r="BM9" t="str">
        <f t="shared" si="11"/>
        <v>X</v>
      </c>
      <c r="BN9" s="11" t="s">
        <v>110</v>
      </c>
      <c r="BO9" s="11" t="s">
        <v>110</v>
      </c>
      <c r="BP9" s="11" t="s">
        <v>110</v>
      </c>
      <c r="BQ9" s="11" t="s">
        <v>110</v>
      </c>
      <c r="BR9" s="11" t="s">
        <v>110</v>
      </c>
      <c r="BS9" s="11" t="s">
        <v>110</v>
      </c>
      <c r="BT9" t="str">
        <f t="shared" si="1"/>
        <v/>
      </c>
      <c r="BU9" s="11" t="s">
        <v>110</v>
      </c>
      <c r="BV9" s="11" t="s">
        <v>110</v>
      </c>
      <c r="BW9" t="str">
        <f t="shared" si="12"/>
        <v/>
      </c>
      <c r="BX9" s="11" t="s">
        <v>110</v>
      </c>
      <c r="BY9" s="11" t="s">
        <v>110</v>
      </c>
      <c r="BZ9" s="11" t="s">
        <v>110</v>
      </c>
      <c r="CA9" s="11" t="s">
        <v>110</v>
      </c>
      <c r="CB9" s="11" t="s">
        <v>110</v>
      </c>
      <c r="CC9" s="11" t="s">
        <v>110</v>
      </c>
      <c r="CD9" t="str">
        <f t="shared" si="13"/>
        <v/>
      </c>
      <c r="CE9" s="11" t="s">
        <v>110</v>
      </c>
      <c r="CF9" s="11" t="s">
        <v>110</v>
      </c>
      <c r="CG9" s="11" t="s">
        <v>110</v>
      </c>
      <c r="CH9" s="11" t="s">
        <v>110</v>
      </c>
      <c r="CI9" t="str">
        <f t="shared" si="14"/>
        <v/>
      </c>
      <c r="CJ9" s="11" t="s">
        <v>110</v>
      </c>
      <c r="CK9" s="11" t="s">
        <v>110</v>
      </c>
      <c r="CL9" s="11" t="s">
        <v>110</v>
      </c>
      <c r="CM9" s="11" t="s">
        <v>110</v>
      </c>
      <c r="CN9" s="11" t="s">
        <v>110</v>
      </c>
      <c r="CO9" s="11" t="s">
        <v>110</v>
      </c>
      <c r="CP9" s="11" t="s">
        <v>110</v>
      </c>
      <c r="CQ9" s="11" t="s">
        <v>110</v>
      </c>
      <c r="CR9" t="str">
        <f t="shared" si="15"/>
        <v/>
      </c>
      <c r="CS9" s="11" t="s">
        <v>110</v>
      </c>
      <c r="CT9" s="11" t="s">
        <v>110</v>
      </c>
      <c r="CU9" s="11" t="s">
        <v>110</v>
      </c>
      <c r="CV9" s="11" t="s">
        <v>110</v>
      </c>
      <c r="CW9" s="11" t="s">
        <v>110</v>
      </c>
      <c r="CX9" t="str">
        <f t="shared" si="16"/>
        <v/>
      </c>
      <c r="CY9" s="11" t="s">
        <v>110</v>
      </c>
      <c r="CZ9" s="11" t="s">
        <v>110</v>
      </c>
      <c r="DA9" s="11" t="s">
        <v>110</v>
      </c>
      <c r="DB9" s="11" t="s">
        <v>110</v>
      </c>
      <c r="DC9" s="11" t="s">
        <v>110</v>
      </c>
      <c r="DD9" s="11" t="s">
        <v>110</v>
      </c>
      <c r="DE9" s="11" t="s">
        <v>110</v>
      </c>
      <c r="DF9" s="11"/>
      <c r="DG9" s="11" t="s">
        <v>110</v>
      </c>
      <c r="DH9" s="11" t="s">
        <v>110</v>
      </c>
    </row>
    <row r="10" spans="1:112" s="12" customFormat="1" ht="15">
      <c r="A10">
        <v>2023129</v>
      </c>
      <c r="B10" t="s">
        <v>294</v>
      </c>
      <c r="C10">
        <f t="shared" si="17"/>
        <v>35</v>
      </c>
      <c r="D10" t="s">
        <v>429</v>
      </c>
      <c r="E10" t="s">
        <v>430</v>
      </c>
      <c r="F10">
        <f t="shared" si="2"/>
        <v>45</v>
      </c>
      <c r="G10" t="s">
        <v>431</v>
      </c>
      <c r="H10" t="s">
        <v>637</v>
      </c>
      <c r="I10" t="s">
        <v>341</v>
      </c>
      <c r="J10" t="s">
        <v>109</v>
      </c>
      <c r="K10" s="11" t="s">
        <v>111</v>
      </c>
      <c r="L10" s="11" t="s">
        <v>111</v>
      </c>
      <c r="M10" s="11" t="s">
        <v>110</v>
      </c>
      <c r="N10" s="11" t="s">
        <v>111</v>
      </c>
      <c r="O10" s="11" t="s">
        <v>110</v>
      </c>
      <c r="P10" s="11" t="s">
        <v>110</v>
      </c>
      <c r="Q10" t="str">
        <f t="shared" si="3"/>
        <v>X</v>
      </c>
      <c r="R10" s="11" t="s">
        <v>110</v>
      </c>
      <c r="S10" s="11" t="s">
        <v>110</v>
      </c>
      <c r="T10" s="11" t="s">
        <v>110</v>
      </c>
      <c r="U10" s="11" t="s">
        <v>110</v>
      </c>
      <c r="V10" s="11" t="s">
        <v>110</v>
      </c>
      <c r="W10" s="11" t="s">
        <v>110</v>
      </c>
      <c r="X10" s="11" t="s">
        <v>110</v>
      </c>
      <c r="Y10" t="str">
        <f t="shared" si="4"/>
        <v/>
      </c>
      <c r="Z10" s="11" t="s">
        <v>110</v>
      </c>
      <c r="AA10" s="11" t="s">
        <v>110</v>
      </c>
      <c r="AB10" s="11" t="s">
        <v>110</v>
      </c>
      <c r="AC10" s="11" t="s">
        <v>110</v>
      </c>
      <c r="AD10" s="11" t="s">
        <v>110</v>
      </c>
      <c r="AE10" s="11" t="s">
        <v>110</v>
      </c>
      <c r="AF10" t="str">
        <f t="shared" si="5"/>
        <v/>
      </c>
      <c r="AG10" s="11" t="s">
        <v>110</v>
      </c>
      <c r="AH10" s="11" t="s">
        <v>110</v>
      </c>
      <c r="AI10" s="11" t="s">
        <v>110</v>
      </c>
      <c r="AJ10" s="11" t="s">
        <v>110</v>
      </c>
      <c r="AK10" s="11" t="s">
        <v>110</v>
      </c>
      <c r="AL10" t="str">
        <f t="shared" si="6"/>
        <v/>
      </c>
      <c r="AM10" s="11" t="s">
        <v>110</v>
      </c>
      <c r="AN10" s="11" t="s">
        <v>110</v>
      </c>
      <c r="AO10" s="11" t="s">
        <v>110</v>
      </c>
      <c r="AP10" s="11" t="s">
        <v>110</v>
      </c>
      <c r="AQ10" t="str">
        <f t="shared" si="7"/>
        <v/>
      </c>
      <c r="AR10" s="11" t="s">
        <v>110</v>
      </c>
      <c r="AS10" s="11" t="s">
        <v>110</v>
      </c>
      <c r="AT10" s="11" t="s">
        <v>110</v>
      </c>
      <c r="AU10" s="11" t="s">
        <v>110</v>
      </c>
      <c r="AV10" s="11" t="s">
        <v>110</v>
      </c>
      <c r="AW10" s="11" t="s">
        <v>110</v>
      </c>
      <c r="AX10" t="str">
        <f t="shared" si="8"/>
        <v/>
      </c>
      <c r="AY10" s="11" t="s">
        <v>110</v>
      </c>
      <c r="AZ10" s="11" t="s">
        <v>110</v>
      </c>
      <c r="BA10" s="11" t="s">
        <v>110</v>
      </c>
      <c r="BB10" s="11" t="s">
        <v>110</v>
      </c>
      <c r="BC10" t="str">
        <f t="shared" si="9"/>
        <v/>
      </c>
      <c r="BD10" s="11" t="s">
        <v>110</v>
      </c>
      <c r="BE10" s="11" t="s">
        <v>110</v>
      </c>
      <c r="BF10" s="11" t="s">
        <v>110</v>
      </c>
      <c r="BG10" s="11" t="s">
        <v>110</v>
      </c>
      <c r="BH10" t="str">
        <f t="shared" si="10"/>
        <v/>
      </c>
      <c r="BI10" s="11" t="s">
        <v>110</v>
      </c>
      <c r="BJ10" s="11" t="s">
        <v>110</v>
      </c>
      <c r="BK10" s="11" t="s">
        <v>110</v>
      </c>
      <c r="BL10" s="11" t="s">
        <v>110</v>
      </c>
      <c r="BM10" t="str">
        <f t="shared" si="11"/>
        <v/>
      </c>
      <c r="BN10" s="11" t="s">
        <v>110</v>
      </c>
      <c r="BO10" s="11" t="s">
        <v>110</v>
      </c>
      <c r="BP10" s="11" t="s">
        <v>110</v>
      </c>
      <c r="BQ10" s="11" t="s">
        <v>110</v>
      </c>
      <c r="BR10" s="11" t="s">
        <v>110</v>
      </c>
      <c r="BS10" s="11" t="s">
        <v>111</v>
      </c>
      <c r="BT10" t="str">
        <f aca="true" t="shared" si="18" ref="BT10:BT72">IF(BN10="X","X",IF(BO10="X","X",IF(BP10="X","X",IF(BQ10="X","X",IF(BR10="X","X",IF(BS10="X","X",""))))))</f>
        <v>X</v>
      </c>
      <c r="BU10" s="11" t="s">
        <v>110</v>
      </c>
      <c r="BV10" s="11" t="s">
        <v>110</v>
      </c>
      <c r="BW10" t="str">
        <f t="shared" si="12"/>
        <v/>
      </c>
      <c r="BX10" s="11" t="s">
        <v>110</v>
      </c>
      <c r="BY10" s="11" t="s">
        <v>110</v>
      </c>
      <c r="BZ10" s="11" t="s">
        <v>110</v>
      </c>
      <c r="CA10" s="11" t="s">
        <v>110</v>
      </c>
      <c r="CB10" s="11" t="s">
        <v>110</v>
      </c>
      <c r="CC10" s="11" t="s">
        <v>110</v>
      </c>
      <c r="CD10" t="str">
        <f t="shared" si="13"/>
        <v/>
      </c>
      <c r="CE10" s="11" t="s">
        <v>110</v>
      </c>
      <c r="CF10" s="11" t="s">
        <v>110</v>
      </c>
      <c r="CG10" s="11" t="s">
        <v>110</v>
      </c>
      <c r="CH10" s="11" t="s">
        <v>110</v>
      </c>
      <c r="CI10" t="str">
        <f t="shared" si="14"/>
        <v/>
      </c>
      <c r="CJ10" s="11" t="s">
        <v>110</v>
      </c>
      <c r="CK10" s="11" t="s">
        <v>110</v>
      </c>
      <c r="CL10" s="11" t="s">
        <v>111</v>
      </c>
      <c r="CM10" s="11" t="s">
        <v>110</v>
      </c>
      <c r="CN10" s="11" t="s">
        <v>110</v>
      </c>
      <c r="CO10" s="11" t="s">
        <v>110</v>
      </c>
      <c r="CP10" s="11" t="s">
        <v>111</v>
      </c>
      <c r="CQ10" s="11" t="s">
        <v>110</v>
      </c>
      <c r="CR10" t="str">
        <f t="shared" si="15"/>
        <v>X</v>
      </c>
      <c r="CS10" s="11" t="s">
        <v>110</v>
      </c>
      <c r="CT10" s="11" t="s">
        <v>110</v>
      </c>
      <c r="CU10" s="11" t="s">
        <v>110</v>
      </c>
      <c r="CV10" s="11" t="s">
        <v>110</v>
      </c>
      <c r="CW10" s="11" t="s">
        <v>111</v>
      </c>
      <c r="CX10" t="str">
        <f t="shared" si="16"/>
        <v>X</v>
      </c>
      <c r="CY10" s="11" t="s">
        <v>110</v>
      </c>
      <c r="CZ10" s="11" t="s">
        <v>110</v>
      </c>
      <c r="DA10" s="11" t="s">
        <v>110</v>
      </c>
      <c r="DB10" s="11" t="s">
        <v>110</v>
      </c>
      <c r="DC10" s="11" t="s">
        <v>110</v>
      </c>
      <c r="DD10" s="11" t="s">
        <v>110</v>
      </c>
      <c r="DE10" s="11" t="s">
        <v>110</v>
      </c>
      <c r="DF10" s="11"/>
      <c r="DG10" s="11" t="s">
        <v>110</v>
      </c>
      <c r="DH10" s="11" t="s">
        <v>110</v>
      </c>
    </row>
    <row r="11" spans="1:112" s="12" customFormat="1" ht="15">
      <c r="A11">
        <v>2023131</v>
      </c>
      <c r="B11" t="s">
        <v>295</v>
      </c>
      <c r="C11">
        <f t="shared" si="17"/>
        <v>42</v>
      </c>
      <c r="D11" t="s">
        <v>432</v>
      </c>
      <c r="E11" t="s">
        <v>433</v>
      </c>
      <c r="F11">
        <f t="shared" si="2"/>
        <v>54</v>
      </c>
      <c r="G11" t="s">
        <v>434</v>
      </c>
      <c r="H11" t="s">
        <v>638</v>
      </c>
      <c r="I11" t="s">
        <v>341</v>
      </c>
      <c r="J11" t="s">
        <v>109</v>
      </c>
      <c r="K11" s="11" t="s">
        <v>110</v>
      </c>
      <c r="L11" s="11" t="s">
        <v>110</v>
      </c>
      <c r="M11" s="11" t="s">
        <v>110</v>
      </c>
      <c r="N11" s="11" t="s">
        <v>110</v>
      </c>
      <c r="O11" s="11" t="s">
        <v>110</v>
      </c>
      <c r="P11" s="11" t="s">
        <v>110</v>
      </c>
      <c r="Q11" t="str">
        <f t="shared" si="3"/>
        <v/>
      </c>
      <c r="R11" s="11" t="s">
        <v>110</v>
      </c>
      <c r="S11" s="11" t="s">
        <v>110</v>
      </c>
      <c r="T11" s="11" t="s">
        <v>110</v>
      </c>
      <c r="U11" s="11" t="s">
        <v>110</v>
      </c>
      <c r="V11" s="11" t="s">
        <v>110</v>
      </c>
      <c r="W11" s="11" t="s">
        <v>110</v>
      </c>
      <c r="X11" s="11" t="s">
        <v>110</v>
      </c>
      <c r="Y11" t="str">
        <f t="shared" si="4"/>
        <v/>
      </c>
      <c r="Z11" s="11" t="s">
        <v>110</v>
      </c>
      <c r="AA11" s="11" t="s">
        <v>110</v>
      </c>
      <c r="AB11" s="11" t="s">
        <v>110</v>
      </c>
      <c r="AC11" s="11" t="s">
        <v>110</v>
      </c>
      <c r="AD11" s="11" t="s">
        <v>110</v>
      </c>
      <c r="AE11" s="11" t="s">
        <v>110</v>
      </c>
      <c r="AF11" t="str">
        <f t="shared" si="5"/>
        <v/>
      </c>
      <c r="AG11" s="11" t="s">
        <v>110</v>
      </c>
      <c r="AH11" s="11" t="s">
        <v>110</v>
      </c>
      <c r="AI11" s="11" t="s">
        <v>110</v>
      </c>
      <c r="AJ11" s="11" t="s">
        <v>110</v>
      </c>
      <c r="AK11" s="11" t="s">
        <v>111</v>
      </c>
      <c r="AL11" t="str">
        <f t="shared" si="6"/>
        <v>X</v>
      </c>
      <c r="AM11" s="11" t="s">
        <v>110</v>
      </c>
      <c r="AN11" s="11" t="s">
        <v>110</v>
      </c>
      <c r="AO11" s="11" t="s">
        <v>110</v>
      </c>
      <c r="AP11" s="11" t="s">
        <v>110</v>
      </c>
      <c r="AQ11" t="str">
        <f t="shared" si="7"/>
        <v/>
      </c>
      <c r="AR11" s="11" t="s">
        <v>110</v>
      </c>
      <c r="AS11" s="11" t="s">
        <v>110</v>
      </c>
      <c r="AT11" s="11" t="s">
        <v>110</v>
      </c>
      <c r="AU11" s="11" t="s">
        <v>110</v>
      </c>
      <c r="AV11" s="11" t="s">
        <v>110</v>
      </c>
      <c r="AW11" s="11" t="s">
        <v>110</v>
      </c>
      <c r="AX11" t="str">
        <f t="shared" si="8"/>
        <v/>
      </c>
      <c r="AY11" s="11" t="s">
        <v>110</v>
      </c>
      <c r="AZ11" s="11" t="s">
        <v>110</v>
      </c>
      <c r="BA11" s="11" t="s">
        <v>110</v>
      </c>
      <c r="BB11" s="11" t="s">
        <v>110</v>
      </c>
      <c r="BC11" t="str">
        <f t="shared" si="9"/>
        <v/>
      </c>
      <c r="BD11" s="11" t="s">
        <v>110</v>
      </c>
      <c r="BE11" s="11" t="s">
        <v>110</v>
      </c>
      <c r="BF11" s="11" t="s">
        <v>110</v>
      </c>
      <c r="BG11" s="11" t="s">
        <v>110</v>
      </c>
      <c r="BH11" t="str">
        <f t="shared" si="10"/>
        <v/>
      </c>
      <c r="BI11" s="11" t="s">
        <v>110</v>
      </c>
      <c r="BJ11" s="11" t="s">
        <v>110</v>
      </c>
      <c r="BK11" s="11" t="s">
        <v>110</v>
      </c>
      <c r="BL11" s="11" t="s">
        <v>110</v>
      </c>
      <c r="BM11" t="str">
        <f t="shared" si="11"/>
        <v/>
      </c>
      <c r="BN11" s="11" t="s">
        <v>110</v>
      </c>
      <c r="BO11" s="11" t="s">
        <v>110</v>
      </c>
      <c r="BP11" s="11" t="s">
        <v>110</v>
      </c>
      <c r="BQ11" s="11" t="s">
        <v>110</v>
      </c>
      <c r="BR11" s="11" t="s">
        <v>110</v>
      </c>
      <c r="BS11" s="11" t="s">
        <v>110</v>
      </c>
      <c r="BT11" t="str">
        <f t="shared" si="18"/>
        <v/>
      </c>
      <c r="BU11" s="11" t="s">
        <v>110</v>
      </c>
      <c r="BV11" s="11" t="s">
        <v>110</v>
      </c>
      <c r="BW11" t="str">
        <f t="shared" si="12"/>
        <v/>
      </c>
      <c r="BX11" s="11" t="s">
        <v>110</v>
      </c>
      <c r="BY11" s="11" t="s">
        <v>110</v>
      </c>
      <c r="BZ11" s="11" t="s">
        <v>110</v>
      </c>
      <c r="CA11" s="11" t="s">
        <v>110</v>
      </c>
      <c r="CB11" s="11" t="s">
        <v>110</v>
      </c>
      <c r="CC11" s="11" t="s">
        <v>110</v>
      </c>
      <c r="CD11" t="str">
        <f t="shared" si="13"/>
        <v/>
      </c>
      <c r="CE11" s="11" t="s">
        <v>110</v>
      </c>
      <c r="CF11" s="11" t="s">
        <v>110</v>
      </c>
      <c r="CG11" s="11" t="s">
        <v>110</v>
      </c>
      <c r="CH11" s="11" t="s">
        <v>110</v>
      </c>
      <c r="CI11" t="str">
        <f t="shared" si="14"/>
        <v/>
      </c>
      <c r="CJ11" s="11" t="s">
        <v>110</v>
      </c>
      <c r="CK11" s="11" t="s">
        <v>110</v>
      </c>
      <c r="CL11" s="11" t="s">
        <v>110</v>
      </c>
      <c r="CM11" s="11" t="s">
        <v>110</v>
      </c>
      <c r="CN11" s="11" t="s">
        <v>110</v>
      </c>
      <c r="CO11" s="11" t="s">
        <v>110</v>
      </c>
      <c r="CP11" s="11" t="s">
        <v>110</v>
      </c>
      <c r="CQ11" s="11" t="s">
        <v>110</v>
      </c>
      <c r="CR11" t="str">
        <f t="shared" si="15"/>
        <v/>
      </c>
      <c r="CS11" s="11" t="s">
        <v>110</v>
      </c>
      <c r="CT11" s="11" t="s">
        <v>110</v>
      </c>
      <c r="CU11" s="11" t="s">
        <v>110</v>
      </c>
      <c r="CV11" s="11" t="s">
        <v>110</v>
      </c>
      <c r="CW11" s="11" t="s">
        <v>110</v>
      </c>
      <c r="CX11" t="str">
        <f t="shared" si="16"/>
        <v/>
      </c>
      <c r="CY11" s="11" t="s">
        <v>110</v>
      </c>
      <c r="CZ11" s="11" t="s">
        <v>110</v>
      </c>
      <c r="DA11" s="11" t="s">
        <v>110</v>
      </c>
      <c r="DB11" s="11" t="s">
        <v>110</v>
      </c>
      <c r="DC11" s="11" t="s">
        <v>110</v>
      </c>
      <c r="DD11" s="11" t="s">
        <v>110</v>
      </c>
      <c r="DE11" s="11" t="s">
        <v>110</v>
      </c>
      <c r="DF11" s="11"/>
      <c r="DG11" s="11" t="s">
        <v>110</v>
      </c>
      <c r="DH11" s="11" t="s">
        <v>110</v>
      </c>
    </row>
    <row r="12" spans="1:112" s="12" customFormat="1" ht="15">
      <c r="A12">
        <v>2023132</v>
      </c>
      <c r="B12" t="s">
        <v>296</v>
      </c>
      <c r="C12">
        <f t="shared" si="17"/>
        <v>62</v>
      </c>
      <c r="D12" t="s">
        <v>435</v>
      </c>
      <c r="E12" t="s">
        <v>436</v>
      </c>
      <c r="F12">
        <f t="shared" si="2"/>
        <v>65</v>
      </c>
      <c r="G12" t="s">
        <v>437</v>
      </c>
      <c r="H12" t="s">
        <v>639</v>
      </c>
      <c r="I12" t="s">
        <v>341</v>
      </c>
      <c r="J12" t="s">
        <v>109</v>
      </c>
      <c r="K12" s="11" t="s">
        <v>110</v>
      </c>
      <c r="L12" s="11" t="s">
        <v>110</v>
      </c>
      <c r="M12" s="11" t="s">
        <v>110</v>
      </c>
      <c r="N12" s="11" t="s">
        <v>110</v>
      </c>
      <c r="O12" s="11" t="s">
        <v>110</v>
      </c>
      <c r="P12" s="11" t="s">
        <v>110</v>
      </c>
      <c r="Q12" t="str">
        <f t="shared" si="3"/>
        <v/>
      </c>
      <c r="R12" s="11" t="s">
        <v>110</v>
      </c>
      <c r="S12" s="11" t="s">
        <v>110</v>
      </c>
      <c r="T12" s="11" t="s">
        <v>110</v>
      </c>
      <c r="U12" s="11" t="s">
        <v>110</v>
      </c>
      <c r="V12" s="11" t="s">
        <v>110</v>
      </c>
      <c r="W12" s="11" t="s">
        <v>110</v>
      </c>
      <c r="X12" s="11" t="s">
        <v>110</v>
      </c>
      <c r="Y12" t="str">
        <f t="shared" si="4"/>
        <v/>
      </c>
      <c r="Z12" s="11" t="s">
        <v>110</v>
      </c>
      <c r="AA12" s="11" t="s">
        <v>110</v>
      </c>
      <c r="AB12" s="11" t="s">
        <v>110</v>
      </c>
      <c r="AC12" s="11" t="s">
        <v>110</v>
      </c>
      <c r="AD12" s="11" t="s">
        <v>110</v>
      </c>
      <c r="AE12" s="11" t="s">
        <v>110</v>
      </c>
      <c r="AF12" t="str">
        <f t="shared" si="5"/>
        <v/>
      </c>
      <c r="AG12" s="11" t="s">
        <v>110</v>
      </c>
      <c r="AH12" s="11" t="s">
        <v>110</v>
      </c>
      <c r="AI12" s="11" t="s">
        <v>110</v>
      </c>
      <c r="AJ12" s="11" t="s">
        <v>110</v>
      </c>
      <c r="AK12" s="11" t="s">
        <v>110</v>
      </c>
      <c r="AL12" t="str">
        <f t="shared" si="6"/>
        <v/>
      </c>
      <c r="AM12" s="11" t="s">
        <v>110</v>
      </c>
      <c r="AN12" s="11" t="s">
        <v>110</v>
      </c>
      <c r="AO12" s="11" t="s">
        <v>110</v>
      </c>
      <c r="AP12" s="11" t="s">
        <v>110</v>
      </c>
      <c r="AQ12" t="str">
        <f t="shared" si="7"/>
        <v/>
      </c>
      <c r="AR12" s="11" t="s">
        <v>110</v>
      </c>
      <c r="AS12" s="11" t="s">
        <v>111</v>
      </c>
      <c r="AT12" s="11" t="s">
        <v>110</v>
      </c>
      <c r="AU12" s="11" t="s">
        <v>110</v>
      </c>
      <c r="AV12" s="11" t="s">
        <v>110</v>
      </c>
      <c r="AW12" s="11" t="s">
        <v>110</v>
      </c>
      <c r="AX12" t="str">
        <f t="shared" si="8"/>
        <v>X</v>
      </c>
      <c r="AY12" s="11" t="s">
        <v>110</v>
      </c>
      <c r="AZ12" s="11" t="s">
        <v>110</v>
      </c>
      <c r="BA12" s="11" t="s">
        <v>110</v>
      </c>
      <c r="BB12" s="11" t="s">
        <v>110</v>
      </c>
      <c r="BC12" t="str">
        <f t="shared" si="9"/>
        <v/>
      </c>
      <c r="BD12" s="11" t="s">
        <v>110</v>
      </c>
      <c r="BE12" s="11" t="s">
        <v>110</v>
      </c>
      <c r="BF12" s="11" t="s">
        <v>110</v>
      </c>
      <c r="BG12" s="11" t="s">
        <v>110</v>
      </c>
      <c r="BH12" t="str">
        <f t="shared" si="10"/>
        <v/>
      </c>
      <c r="BI12" s="11" t="s">
        <v>111</v>
      </c>
      <c r="BJ12" s="11" t="s">
        <v>110</v>
      </c>
      <c r="BK12" s="11" t="s">
        <v>110</v>
      </c>
      <c r="BL12" s="11" t="s">
        <v>110</v>
      </c>
      <c r="BM12" t="str">
        <f t="shared" si="11"/>
        <v>X</v>
      </c>
      <c r="BN12" s="11" t="s">
        <v>110</v>
      </c>
      <c r="BO12" s="11" t="s">
        <v>110</v>
      </c>
      <c r="BP12" s="11" t="s">
        <v>110</v>
      </c>
      <c r="BQ12" s="11" t="s">
        <v>110</v>
      </c>
      <c r="BR12" s="11" t="s">
        <v>110</v>
      </c>
      <c r="BS12" s="11" t="s">
        <v>110</v>
      </c>
      <c r="BT12" t="str">
        <f t="shared" si="18"/>
        <v/>
      </c>
      <c r="BU12" s="11" t="s">
        <v>110</v>
      </c>
      <c r="BV12" s="11" t="s">
        <v>110</v>
      </c>
      <c r="BW12" t="str">
        <f t="shared" si="12"/>
        <v/>
      </c>
      <c r="BX12" s="11" t="s">
        <v>110</v>
      </c>
      <c r="BY12" s="11" t="s">
        <v>110</v>
      </c>
      <c r="BZ12" s="11" t="s">
        <v>110</v>
      </c>
      <c r="CA12" s="11" t="s">
        <v>110</v>
      </c>
      <c r="CB12" s="11" t="s">
        <v>110</v>
      </c>
      <c r="CC12" s="11" t="s">
        <v>110</v>
      </c>
      <c r="CD12" t="str">
        <f t="shared" si="13"/>
        <v/>
      </c>
      <c r="CE12" s="11" t="s">
        <v>110</v>
      </c>
      <c r="CF12" s="11" t="s">
        <v>110</v>
      </c>
      <c r="CG12" s="11" t="s">
        <v>110</v>
      </c>
      <c r="CH12" s="11" t="s">
        <v>110</v>
      </c>
      <c r="CI12" t="str">
        <f t="shared" si="14"/>
        <v/>
      </c>
      <c r="CJ12" s="11" t="s">
        <v>110</v>
      </c>
      <c r="CK12" s="11" t="s">
        <v>110</v>
      </c>
      <c r="CL12" s="11" t="s">
        <v>110</v>
      </c>
      <c r="CM12" s="11" t="s">
        <v>110</v>
      </c>
      <c r="CN12" s="11" t="s">
        <v>110</v>
      </c>
      <c r="CO12" s="11" t="s">
        <v>110</v>
      </c>
      <c r="CP12" s="11" t="s">
        <v>110</v>
      </c>
      <c r="CQ12" s="11" t="s">
        <v>110</v>
      </c>
      <c r="CR12" t="str">
        <f t="shared" si="15"/>
        <v/>
      </c>
      <c r="CS12" s="11" t="s">
        <v>110</v>
      </c>
      <c r="CT12" s="11" t="s">
        <v>110</v>
      </c>
      <c r="CU12" s="11" t="s">
        <v>110</v>
      </c>
      <c r="CV12" s="11" t="s">
        <v>110</v>
      </c>
      <c r="CW12" s="11" t="s">
        <v>110</v>
      </c>
      <c r="CX12" t="str">
        <f t="shared" si="16"/>
        <v/>
      </c>
      <c r="CY12" s="11" t="s">
        <v>110</v>
      </c>
      <c r="CZ12" s="11" t="s">
        <v>110</v>
      </c>
      <c r="DA12" s="11" t="s">
        <v>110</v>
      </c>
      <c r="DB12" s="11" t="s">
        <v>110</v>
      </c>
      <c r="DC12" s="11" t="s">
        <v>110</v>
      </c>
      <c r="DD12" s="11" t="s">
        <v>110</v>
      </c>
      <c r="DE12" s="11" t="s">
        <v>110</v>
      </c>
      <c r="DF12" s="11"/>
      <c r="DG12" s="11" t="s">
        <v>110</v>
      </c>
      <c r="DH12" s="11" t="s">
        <v>110</v>
      </c>
    </row>
    <row r="13" spans="1:112" s="12" customFormat="1" ht="15">
      <c r="A13">
        <v>2023133</v>
      </c>
      <c r="B13" t="s">
        <v>297</v>
      </c>
      <c r="C13">
        <f t="shared" si="17"/>
        <v>62</v>
      </c>
      <c r="D13" t="s">
        <v>438</v>
      </c>
      <c r="E13" t="s">
        <v>439</v>
      </c>
      <c r="F13">
        <f t="shared" si="2"/>
        <v>61</v>
      </c>
      <c r="G13" t="s">
        <v>440</v>
      </c>
      <c r="H13" t="s">
        <v>640</v>
      </c>
      <c r="I13" t="s">
        <v>342</v>
      </c>
      <c r="J13" t="s">
        <v>112</v>
      </c>
      <c r="K13" s="11" t="s">
        <v>111</v>
      </c>
      <c r="L13" s="11" t="s">
        <v>111</v>
      </c>
      <c r="M13" s="11" t="s">
        <v>110</v>
      </c>
      <c r="N13" s="11" t="s">
        <v>110</v>
      </c>
      <c r="O13" s="11" t="s">
        <v>110</v>
      </c>
      <c r="P13" s="11" t="s">
        <v>110</v>
      </c>
      <c r="Q13" t="str">
        <f t="shared" si="3"/>
        <v>X</v>
      </c>
      <c r="R13" s="11" t="s">
        <v>110</v>
      </c>
      <c r="S13" s="11" t="s">
        <v>110</v>
      </c>
      <c r="T13" s="11" t="s">
        <v>110</v>
      </c>
      <c r="U13" s="11" t="s">
        <v>110</v>
      </c>
      <c r="V13" s="11" t="s">
        <v>110</v>
      </c>
      <c r="W13" s="11" t="s">
        <v>110</v>
      </c>
      <c r="X13" s="11" t="s">
        <v>110</v>
      </c>
      <c r="Y13" t="str">
        <f t="shared" si="4"/>
        <v/>
      </c>
      <c r="Z13" s="11" t="s">
        <v>110</v>
      </c>
      <c r="AA13" s="11" t="s">
        <v>110</v>
      </c>
      <c r="AB13" s="11" t="s">
        <v>110</v>
      </c>
      <c r="AC13" s="11" t="s">
        <v>110</v>
      </c>
      <c r="AD13" s="11" t="s">
        <v>110</v>
      </c>
      <c r="AE13" s="11" t="s">
        <v>110</v>
      </c>
      <c r="AF13" t="str">
        <f t="shared" si="5"/>
        <v/>
      </c>
      <c r="AG13" s="11" t="s">
        <v>110</v>
      </c>
      <c r="AH13" s="11" t="s">
        <v>110</v>
      </c>
      <c r="AI13" s="11" t="s">
        <v>110</v>
      </c>
      <c r="AJ13" s="11" t="s">
        <v>110</v>
      </c>
      <c r="AK13" s="11" t="s">
        <v>110</v>
      </c>
      <c r="AL13" t="str">
        <f t="shared" si="6"/>
        <v/>
      </c>
      <c r="AM13" s="11" t="s">
        <v>110</v>
      </c>
      <c r="AN13" s="11" t="s">
        <v>110</v>
      </c>
      <c r="AO13" s="11" t="s">
        <v>110</v>
      </c>
      <c r="AP13" s="11" t="s">
        <v>110</v>
      </c>
      <c r="AQ13" t="str">
        <f t="shared" si="7"/>
        <v/>
      </c>
      <c r="AR13" s="11" t="s">
        <v>110</v>
      </c>
      <c r="AS13" s="11" t="s">
        <v>110</v>
      </c>
      <c r="AT13" s="11" t="s">
        <v>110</v>
      </c>
      <c r="AU13" s="11" t="s">
        <v>110</v>
      </c>
      <c r="AV13" s="11" t="s">
        <v>110</v>
      </c>
      <c r="AW13" s="11" t="s">
        <v>110</v>
      </c>
      <c r="AX13" t="str">
        <f t="shared" si="8"/>
        <v/>
      </c>
      <c r="AY13" s="11" t="s">
        <v>110</v>
      </c>
      <c r="AZ13" s="11" t="s">
        <v>110</v>
      </c>
      <c r="BA13" s="11" t="s">
        <v>110</v>
      </c>
      <c r="BB13" s="11" t="s">
        <v>110</v>
      </c>
      <c r="BC13" t="str">
        <f t="shared" si="9"/>
        <v/>
      </c>
      <c r="BD13" s="11" t="s">
        <v>110</v>
      </c>
      <c r="BE13" s="11" t="s">
        <v>110</v>
      </c>
      <c r="BF13" s="11" t="s">
        <v>110</v>
      </c>
      <c r="BG13" s="11" t="s">
        <v>110</v>
      </c>
      <c r="BH13" t="str">
        <f t="shared" si="10"/>
        <v/>
      </c>
      <c r="BI13" s="11" t="s">
        <v>111</v>
      </c>
      <c r="BJ13" s="11" t="s">
        <v>110</v>
      </c>
      <c r="BK13" s="11" t="s">
        <v>110</v>
      </c>
      <c r="BL13" s="11" t="s">
        <v>110</v>
      </c>
      <c r="BM13" t="str">
        <f t="shared" si="11"/>
        <v>X</v>
      </c>
      <c r="BN13" s="11" t="s">
        <v>110</v>
      </c>
      <c r="BO13" s="11" t="s">
        <v>110</v>
      </c>
      <c r="BP13" s="11" t="s">
        <v>110</v>
      </c>
      <c r="BQ13" s="11" t="s">
        <v>110</v>
      </c>
      <c r="BR13" s="11" t="s">
        <v>110</v>
      </c>
      <c r="BS13" s="11" t="s">
        <v>110</v>
      </c>
      <c r="BT13" t="str">
        <f t="shared" si="18"/>
        <v/>
      </c>
      <c r="BU13" s="11" t="s">
        <v>110</v>
      </c>
      <c r="BV13" s="11" t="s">
        <v>110</v>
      </c>
      <c r="BW13" t="str">
        <f t="shared" si="12"/>
        <v/>
      </c>
      <c r="BX13" s="11" t="s">
        <v>110</v>
      </c>
      <c r="BY13" s="11" t="s">
        <v>110</v>
      </c>
      <c r="BZ13" s="11" t="s">
        <v>110</v>
      </c>
      <c r="CA13" s="11" t="s">
        <v>110</v>
      </c>
      <c r="CB13" s="11" t="s">
        <v>110</v>
      </c>
      <c r="CC13" s="11" t="s">
        <v>110</v>
      </c>
      <c r="CD13" t="str">
        <f t="shared" si="13"/>
        <v/>
      </c>
      <c r="CE13" s="11" t="s">
        <v>110</v>
      </c>
      <c r="CF13" s="11" t="s">
        <v>110</v>
      </c>
      <c r="CG13" s="11" t="s">
        <v>110</v>
      </c>
      <c r="CH13" s="11" t="s">
        <v>110</v>
      </c>
      <c r="CI13" t="str">
        <f t="shared" si="14"/>
        <v/>
      </c>
      <c r="CJ13" s="11" t="s">
        <v>110</v>
      </c>
      <c r="CK13" s="11" t="s">
        <v>110</v>
      </c>
      <c r="CL13" s="11" t="s">
        <v>110</v>
      </c>
      <c r="CM13" s="11" t="s">
        <v>110</v>
      </c>
      <c r="CN13" s="11" t="s">
        <v>110</v>
      </c>
      <c r="CO13" s="11" t="s">
        <v>110</v>
      </c>
      <c r="CP13" s="11" t="s">
        <v>110</v>
      </c>
      <c r="CQ13" s="11" t="s">
        <v>110</v>
      </c>
      <c r="CR13" t="str">
        <f t="shared" si="15"/>
        <v/>
      </c>
      <c r="CS13" s="11" t="s">
        <v>110</v>
      </c>
      <c r="CT13" s="11" t="s">
        <v>110</v>
      </c>
      <c r="CU13" s="11" t="s">
        <v>110</v>
      </c>
      <c r="CV13" s="11" t="s">
        <v>110</v>
      </c>
      <c r="CW13" s="11" t="s">
        <v>110</v>
      </c>
      <c r="CX13" t="str">
        <f t="shared" si="16"/>
        <v/>
      </c>
      <c r="CY13" s="11" t="s">
        <v>110</v>
      </c>
      <c r="CZ13" s="11" t="s">
        <v>110</v>
      </c>
      <c r="DA13" s="11" t="s">
        <v>110</v>
      </c>
      <c r="DB13" s="11" t="s">
        <v>110</v>
      </c>
      <c r="DC13" s="11" t="s">
        <v>110</v>
      </c>
      <c r="DD13" s="11" t="s">
        <v>110</v>
      </c>
      <c r="DE13" s="11" t="s">
        <v>110</v>
      </c>
      <c r="DF13" s="11"/>
      <c r="DG13" s="11" t="s">
        <v>110</v>
      </c>
      <c r="DH13" s="11" t="s">
        <v>110</v>
      </c>
    </row>
    <row r="14" spans="1:112" s="12" customFormat="1" ht="15">
      <c r="A14">
        <v>2023134</v>
      </c>
      <c r="B14" t="s">
        <v>298</v>
      </c>
      <c r="C14">
        <f t="shared" si="17"/>
        <v>75</v>
      </c>
      <c r="D14" t="s">
        <v>441</v>
      </c>
      <c r="E14" t="s">
        <v>442</v>
      </c>
      <c r="F14">
        <f t="shared" si="2"/>
        <v>80</v>
      </c>
      <c r="G14" t="s">
        <v>443</v>
      </c>
      <c r="H14" t="s">
        <v>641</v>
      </c>
      <c r="I14" t="s">
        <v>342</v>
      </c>
      <c r="J14" t="s">
        <v>112</v>
      </c>
      <c r="K14" s="11" t="s">
        <v>111</v>
      </c>
      <c r="L14" s="11" t="s">
        <v>111</v>
      </c>
      <c r="M14" s="11" t="s">
        <v>110</v>
      </c>
      <c r="N14" s="11" t="s">
        <v>110</v>
      </c>
      <c r="O14" s="11" t="s">
        <v>110</v>
      </c>
      <c r="P14" s="11" t="s">
        <v>110</v>
      </c>
      <c r="Q14" t="str">
        <f t="shared" si="3"/>
        <v>X</v>
      </c>
      <c r="R14" s="11" t="s">
        <v>110</v>
      </c>
      <c r="S14" s="11" t="s">
        <v>110</v>
      </c>
      <c r="T14" s="11" t="s">
        <v>110</v>
      </c>
      <c r="U14" s="11" t="s">
        <v>110</v>
      </c>
      <c r="V14" s="11" t="s">
        <v>110</v>
      </c>
      <c r="W14" s="11" t="s">
        <v>110</v>
      </c>
      <c r="X14" s="11" t="s">
        <v>110</v>
      </c>
      <c r="Y14" t="str">
        <f t="shared" si="4"/>
        <v/>
      </c>
      <c r="Z14" s="11" t="s">
        <v>110</v>
      </c>
      <c r="AA14" s="11" t="s">
        <v>110</v>
      </c>
      <c r="AB14" s="11" t="s">
        <v>110</v>
      </c>
      <c r="AC14" s="11" t="s">
        <v>110</v>
      </c>
      <c r="AD14" s="11" t="s">
        <v>110</v>
      </c>
      <c r="AE14" s="11" t="s">
        <v>110</v>
      </c>
      <c r="AF14" t="str">
        <f t="shared" si="5"/>
        <v/>
      </c>
      <c r="AG14" s="11" t="s">
        <v>110</v>
      </c>
      <c r="AH14" s="11" t="s">
        <v>110</v>
      </c>
      <c r="AI14" s="11" t="s">
        <v>110</v>
      </c>
      <c r="AJ14" s="11" t="s">
        <v>110</v>
      </c>
      <c r="AK14" s="11" t="s">
        <v>110</v>
      </c>
      <c r="AL14" t="str">
        <f t="shared" si="6"/>
        <v/>
      </c>
      <c r="AM14" s="11" t="s">
        <v>110</v>
      </c>
      <c r="AN14" s="11" t="s">
        <v>110</v>
      </c>
      <c r="AO14" s="11" t="s">
        <v>110</v>
      </c>
      <c r="AP14" s="11" t="s">
        <v>110</v>
      </c>
      <c r="AQ14" t="str">
        <f t="shared" si="7"/>
        <v/>
      </c>
      <c r="AR14" s="11" t="s">
        <v>110</v>
      </c>
      <c r="AS14" s="11" t="s">
        <v>111</v>
      </c>
      <c r="AT14" s="11" t="s">
        <v>110</v>
      </c>
      <c r="AU14" s="11" t="s">
        <v>110</v>
      </c>
      <c r="AV14" s="11" t="s">
        <v>110</v>
      </c>
      <c r="AW14" s="11" t="s">
        <v>110</v>
      </c>
      <c r="AX14" t="str">
        <f t="shared" si="8"/>
        <v>X</v>
      </c>
      <c r="AY14" s="11" t="s">
        <v>110</v>
      </c>
      <c r="AZ14" s="11" t="s">
        <v>110</v>
      </c>
      <c r="BA14" s="11" t="s">
        <v>110</v>
      </c>
      <c r="BB14" s="11" t="s">
        <v>110</v>
      </c>
      <c r="BC14" t="str">
        <f t="shared" si="9"/>
        <v/>
      </c>
      <c r="BD14" s="11" t="s">
        <v>110</v>
      </c>
      <c r="BE14" s="11" t="s">
        <v>110</v>
      </c>
      <c r="BF14" s="11" t="s">
        <v>110</v>
      </c>
      <c r="BG14" s="11" t="s">
        <v>110</v>
      </c>
      <c r="BH14" t="str">
        <f t="shared" si="10"/>
        <v/>
      </c>
      <c r="BI14" s="11" t="s">
        <v>110</v>
      </c>
      <c r="BJ14" s="11" t="s">
        <v>110</v>
      </c>
      <c r="BK14" s="11" t="s">
        <v>110</v>
      </c>
      <c r="BL14" s="11" t="s">
        <v>110</v>
      </c>
      <c r="BM14" t="str">
        <f t="shared" si="11"/>
        <v/>
      </c>
      <c r="BN14" s="11" t="s">
        <v>110</v>
      </c>
      <c r="BO14" s="11" t="s">
        <v>110</v>
      </c>
      <c r="BP14" s="11" t="s">
        <v>110</v>
      </c>
      <c r="BQ14" s="11" t="s">
        <v>110</v>
      </c>
      <c r="BR14" s="11" t="s">
        <v>110</v>
      </c>
      <c r="BS14" s="11" t="s">
        <v>110</v>
      </c>
      <c r="BT14" t="str">
        <f t="shared" si="18"/>
        <v/>
      </c>
      <c r="BU14" s="11" t="s">
        <v>110</v>
      </c>
      <c r="BV14" s="11" t="s">
        <v>111</v>
      </c>
      <c r="BW14" t="str">
        <f t="shared" si="12"/>
        <v>X</v>
      </c>
      <c r="BX14" s="11" t="s">
        <v>110</v>
      </c>
      <c r="BY14" s="11" t="s">
        <v>110</v>
      </c>
      <c r="BZ14" s="11" t="s">
        <v>110</v>
      </c>
      <c r="CA14" s="11" t="s">
        <v>110</v>
      </c>
      <c r="CB14" s="11" t="s">
        <v>110</v>
      </c>
      <c r="CC14" s="11" t="s">
        <v>110</v>
      </c>
      <c r="CD14" t="str">
        <f t="shared" si="13"/>
        <v/>
      </c>
      <c r="CE14" s="11" t="s">
        <v>110</v>
      </c>
      <c r="CF14" s="11" t="s">
        <v>110</v>
      </c>
      <c r="CG14" s="11" t="s">
        <v>111</v>
      </c>
      <c r="CH14" s="11" t="s">
        <v>110</v>
      </c>
      <c r="CI14" t="str">
        <f t="shared" si="14"/>
        <v>X</v>
      </c>
      <c r="CJ14" s="11" t="s">
        <v>110</v>
      </c>
      <c r="CK14" s="11" t="s">
        <v>110</v>
      </c>
      <c r="CL14" s="11" t="s">
        <v>110</v>
      </c>
      <c r="CM14" s="11" t="s">
        <v>110</v>
      </c>
      <c r="CN14" s="11" t="s">
        <v>110</v>
      </c>
      <c r="CO14" s="11" t="s">
        <v>110</v>
      </c>
      <c r="CP14" s="11" t="s">
        <v>110</v>
      </c>
      <c r="CQ14" s="11" t="s">
        <v>110</v>
      </c>
      <c r="CR14" t="str">
        <f t="shared" si="15"/>
        <v/>
      </c>
      <c r="CS14" s="11" t="s">
        <v>110</v>
      </c>
      <c r="CT14" s="11" t="s">
        <v>110</v>
      </c>
      <c r="CU14" s="11" t="s">
        <v>110</v>
      </c>
      <c r="CV14" s="11" t="s">
        <v>110</v>
      </c>
      <c r="CW14" s="11" t="s">
        <v>111</v>
      </c>
      <c r="CX14" t="str">
        <f t="shared" si="16"/>
        <v>X</v>
      </c>
      <c r="CY14" s="11" t="s">
        <v>110</v>
      </c>
      <c r="CZ14" s="11" t="s">
        <v>110</v>
      </c>
      <c r="DA14" s="11" t="s">
        <v>110</v>
      </c>
      <c r="DB14" s="11" t="s">
        <v>110</v>
      </c>
      <c r="DC14" s="11" t="s">
        <v>110</v>
      </c>
      <c r="DD14" s="11" t="s">
        <v>110</v>
      </c>
      <c r="DE14" s="11" t="s">
        <v>110</v>
      </c>
      <c r="DF14" s="11"/>
      <c r="DG14" s="11" t="s">
        <v>110</v>
      </c>
      <c r="DH14" s="11" t="s">
        <v>110</v>
      </c>
    </row>
    <row r="15" spans="1:112" s="12" customFormat="1" ht="15">
      <c r="A15">
        <v>2023136</v>
      </c>
      <c r="B15" t="s">
        <v>444</v>
      </c>
      <c r="C15">
        <f t="shared" si="17"/>
        <v>83</v>
      </c>
      <c r="D15" t="s">
        <v>445</v>
      </c>
      <c r="E15" t="s">
        <v>446</v>
      </c>
      <c r="F15">
        <f t="shared" si="2"/>
        <v>60</v>
      </c>
      <c r="G15" t="s">
        <v>447</v>
      </c>
      <c r="H15" t="s">
        <v>642</v>
      </c>
      <c r="I15" t="s">
        <v>341</v>
      </c>
      <c r="J15" t="s">
        <v>109</v>
      </c>
      <c r="K15" s="11" t="s">
        <v>110</v>
      </c>
      <c r="L15" s="11" t="s">
        <v>111</v>
      </c>
      <c r="M15" s="11" t="s">
        <v>110</v>
      </c>
      <c r="N15" s="11" t="s">
        <v>110</v>
      </c>
      <c r="O15" s="11" t="s">
        <v>111</v>
      </c>
      <c r="P15" s="11" t="s">
        <v>110</v>
      </c>
      <c r="Q15" t="str">
        <f t="shared" si="3"/>
        <v>X</v>
      </c>
      <c r="R15" s="11" t="s">
        <v>110</v>
      </c>
      <c r="S15" s="11" t="s">
        <v>110</v>
      </c>
      <c r="T15" s="11" t="s">
        <v>110</v>
      </c>
      <c r="U15" s="11" t="s">
        <v>110</v>
      </c>
      <c r="V15" s="11" t="s">
        <v>110</v>
      </c>
      <c r="W15" s="11" t="s">
        <v>110</v>
      </c>
      <c r="X15" s="11" t="s">
        <v>110</v>
      </c>
      <c r="Y15" t="str">
        <f t="shared" si="4"/>
        <v/>
      </c>
      <c r="Z15" s="11" t="s">
        <v>110</v>
      </c>
      <c r="AA15" s="11" t="s">
        <v>110</v>
      </c>
      <c r="AB15" s="11" t="s">
        <v>110</v>
      </c>
      <c r="AC15" s="11" t="s">
        <v>110</v>
      </c>
      <c r="AD15" s="11" t="s">
        <v>110</v>
      </c>
      <c r="AE15" s="11" t="s">
        <v>110</v>
      </c>
      <c r="AF15" t="str">
        <f t="shared" si="5"/>
        <v/>
      </c>
      <c r="AG15" s="11" t="s">
        <v>110</v>
      </c>
      <c r="AH15" s="11" t="s">
        <v>110</v>
      </c>
      <c r="AI15" s="11" t="s">
        <v>110</v>
      </c>
      <c r="AJ15" s="11" t="s">
        <v>111</v>
      </c>
      <c r="AK15" s="11" t="s">
        <v>110</v>
      </c>
      <c r="AL15" t="str">
        <f t="shared" si="6"/>
        <v>X</v>
      </c>
      <c r="AM15" s="11" t="s">
        <v>110</v>
      </c>
      <c r="AN15" s="11" t="s">
        <v>110</v>
      </c>
      <c r="AO15" s="11" t="s">
        <v>110</v>
      </c>
      <c r="AP15" s="11" t="s">
        <v>110</v>
      </c>
      <c r="AQ15" t="str">
        <f t="shared" si="7"/>
        <v/>
      </c>
      <c r="AR15" s="11" t="s">
        <v>110</v>
      </c>
      <c r="AS15" s="11" t="s">
        <v>110</v>
      </c>
      <c r="AT15" s="11" t="s">
        <v>110</v>
      </c>
      <c r="AU15" s="11" t="s">
        <v>110</v>
      </c>
      <c r="AV15" s="11" t="s">
        <v>110</v>
      </c>
      <c r="AW15" s="11" t="s">
        <v>110</v>
      </c>
      <c r="AX15" t="str">
        <f t="shared" si="8"/>
        <v/>
      </c>
      <c r="AY15" s="11" t="s">
        <v>110</v>
      </c>
      <c r="AZ15" s="11" t="s">
        <v>110</v>
      </c>
      <c r="BA15" s="11" t="s">
        <v>110</v>
      </c>
      <c r="BB15" s="11" t="s">
        <v>110</v>
      </c>
      <c r="BC15" t="str">
        <f t="shared" si="9"/>
        <v/>
      </c>
      <c r="BD15" s="11" t="s">
        <v>110</v>
      </c>
      <c r="BE15" s="11" t="s">
        <v>110</v>
      </c>
      <c r="BF15" s="11" t="s">
        <v>110</v>
      </c>
      <c r="BG15" s="11" t="s">
        <v>110</v>
      </c>
      <c r="BH15" t="str">
        <f t="shared" si="10"/>
        <v/>
      </c>
      <c r="BI15" s="11" t="s">
        <v>110</v>
      </c>
      <c r="BJ15" s="11" t="s">
        <v>110</v>
      </c>
      <c r="BK15" s="11" t="s">
        <v>110</v>
      </c>
      <c r="BL15" s="11" t="s">
        <v>110</v>
      </c>
      <c r="BM15" t="str">
        <f t="shared" si="11"/>
        <v/>
      </c>
      <c r="BN15" s="11" t="s">
        <v>110</v>
      </c>
      <c r="BO15" s="11" t="s">
        <v>110</v>
      </c>
      <c r="BP15" s="11" t="s">
        <v>110</v>
      </c>
      <c r="BQ15" s="11" t="s">
        <v>110</v>
      </c>
      <c r="BR15" s="11" t="s">
        <v>110</v>
      </c>
      <c r="BS15" s="11" t="s">
        <v>110</v>
      </c>
      <c r="BT15" t="str">
        <f t="shared" si="18"/>
        <v/>
      </c>
      <c r="BU15" s="11" t="s">
        <v>110</v>
      </c>
      <c r="BV15" s="11" t="s">
        <v>110</v>
      </c>
      <c r="BW15" t="str">
        <f t="shared" si="12"/>
        <v/>
      </c>
      <c r="BX15" s="11" t="s">
        <v>110</v>
      </c>
      <c r="BY15" s="11" t="s">
        <v>110</v>
      </c>
      <c r="BZ15" s="11" t="s">
        <v>110</v>
      </c>
      <c r="CA15" s="11" t="s">
        <v>110</v>
      </c>
      <c r="CB15" s="11" t="s">
        <v>110</v>
      </c>
      <c r="CC15" s="11" t="s">
        <v>110</v>
      </c>
      <c r="CD15" t="str">
        <f t="shared" si="13"/>
        <v/>
      </c>
      <c r="CE15" s="11" t="s">
        <v>110</v>
      </c>
      <c r="CF15" s="11" t="s">
        <v>111</v>
      </c>
      <c r="CG15" s="11" t="s">
        <v>111</v>
      </c>
      <c r="CH15" s="11" t="s">
        <v>111</v>
      </c>
      <c r="CI15" t="str">
        <f t="shared" si="14"/>
        <v>X</v>
      </c>
      <c r="CJ15" s="11" t="s">
        <v>110</v>
      </c>
      <c r="CK15" s="11" t="s">
        <v>110</v>
      </c>
      <c r="CL15" s="11" t="s">
        <v>110</v>
      </c>
      <c r="CM15" s="11" t="s">
        <v>110</v>
      </c>
      <c r="CN15" s="11" t="s">
        <v>110</v>
      </c>
      <c r="CO15" s="11" t="s">
        <v>110</v>
      </c>
      <c r="CP15" s="11" t="s">
        <v>110</v>
      </c>
      <c r="CQ15" s="11" t="s">
        <v>110</v>
      </c>
      <c r="CR15" t="str">
        <f t="shared" si="15"/>
        <v/>
      </c>
      <c r="CS15" s="11" t="s">
        <v>110</v>
      </c>
      <c r="CT15" s="11" t="s">
        <v>110</v>
      </c>
      <c r="CU15" s="11" t="s">
        <v>110</v>
      </c>
      <c r="CV15" s="11" t="s">
        <v>110</v>
      </c>
      <c r="CW15" s="11" t="s">
        <v>110</v>
      </c>
      <c r="CX15" t="str">
        <f t="shared" si="16"/>
        <v/>
      </c>
      <c r="CY15" s="11" t="s">
        <v>110</v>
      </c>
      <c r="CZ15" s="11" t="s">
        <v>110</v>
      </c>
      <c r="DA15" s="11" t="s">
        <v>110</v>
      </c>
      <c r="DB15" s="11" t="s">
        <v>110</v>
      </c>
      <c r="DC15" s="11" t="s">
        <v>110</v>
      </c>
      <c r="DD15" s="11" t="s">
        <v>110</v>
      </c>
      <c r="DE15" s="11" t="s">
        <v>110</v>
      </c>
      <c r="DF15" s="11"/>
      <c r="DG15" s="11" t="s">
        <v>110</v>
      </c>
      <c r="DH15" s="11" t="s">
        <v>110</v>
      </c>
    </row>
    <row r="16" spans="1:112" s="12" customFormat="1" ht="15">
      <c r="A16">
        <v>2023138</v>
      </c>
      <c r="B16" t="s">
        <v>299</v>
      </c>
      <c r="C16">
        <f t="shared" si="17"/>
        <v>37</v>
      </c>
      <c r="D16" t="s">
        <v>448</v>
      </c>
      <c r="E16" t="s">
        <v>560</v>
      </c>
      <c r="F16">
        <f t="shared" si="2"/>
        <v>1</v>
      </c>
      <c r="G16" t="s">
        <v>560</v>
      </c>
      <c r="H16" t="s">
        <v>643</v>
      </c>
      <c r="I16" t="s">
        <v>341</v>
      </c>
      <c r="J16" t="s">
        <v>404</v>
      </c>
      <c r="K16" s="11" t="s">
        <v>111</v>
      </c>
      <c r="L16" s="11" t="s">
        <v>111</v>
      </c>
      <c r="M16" s="11" t="s">
        <v>110</v>
      </c>
      <c r="N16" s="11" t="s">
        <v>111</v>
      </c>
      <c r="O16" s="11" t="s">
        <v>110</v>
      </c>
      <c r="P16" s="11" t="s">
        <v>110</v>
      </c>
      <c r="Q16" t="str">
        <f t="shared" si="3"/>
        <v>X</v>
      </c>
      <c r="R16" s="11" t="s">
        <v>110</v>
      </c>
      <c r="S16" s="11" t="s">
        <v>110</v>
      </c>
      <c r="T16" s="11" t="s">
        <v>110</v>
      </c>
      <c r="U16" s="11" t="s">
        <v>110</v>
      </c>
      <c r="V16" s="11" t="s">
        <v>110</v>
      </c>
      <c r="W16" s="11" t="s">
        <v>110</v>
      </c>
      <c r="X16" s="11" t="s">
        <v>110</v>
      </c>
      <c r="Y16" t="str">
        <f t="shared" si="4"/>
        <v/>
      </c>
      <c r="Z16" s="11" t="s">
        <v>110</v>
      </c>
      <c r="AA16" s="11" t="s">
        <v>110</v>
      </c>
      <c r="AB16" s="11" t="s">
        <v>110</v>
      </c>
      <c r="AC16" s="11" t="s">
        <v>110</v>
      </c>
      <c r="AD16" s="11" t="s">
        <v>110</v>
      </c>
      <c r="AE16" s="11" t="s">
        <v>110</v>
      </c>
      <c r="AF16" t="str">
        <f t="shared" si="5"/>
        <v/>
      </c>
      <c r="AG16" s="11" t="s">
        <v>110</v>
      </c>
      <c r="AH16" s="11" t="s">
        <v>110</v>
      </c>
      <c r="AI16" s="11" t="s">
        <v>110</v>
      </c>
      <c r="AJ16" s="11" t="s">
        <v>110</v>
      </c>
      <c r="AK16" s="11" t="s">
        <v>110</v>
      </c>
      <c r="AL16" t="str">
        <f t="shared" si="6"/>
        <v/>
      </c>
      <c r="AM16" s="11" t="s">
        <v>110</v>
      </c>
      <c r="AN16" s="11" t="s">
        <v>110</v>
      </c>
      <c r="AO16" s="11" t="s">
        <v>110</v>
      </c>
      <c r="AP16" s="11" t="s">
        <v>110</v>
      </c>
      <c r="AQ16" t="str">
        <f t="shared" si="7"/>
        <v/>
      </c>
      <c r="AR16" s="11" t="s">
        <v>110</v>
      </c>
      <c r="AS16" s="11" t="s">
        <v>110</v>
      </c>
      <c r="AT16" s="11" t="s">
        <v>110</v>
      </c>
      <c r="AU16" s="11" t="s">
        <v>110</v>
      </c>
      <c r="AV16" s="11" t="s">
        <v>110</v>
      </c>
      <c r="AW16" s="11" t="s">
        <v>110</v>
      </c>
      <c r="AX16" t="str">
        <f t="shared" si="8"/>
        <v/>
      </c>
      <c r="AY16" s="11" t="s">
        <v>110</v>
      </c>
      <c r="AZ16" s="11" t="s">
        <v>110</v>
      </c>
      <c r="BA16" s="11" t="s">
        <v>110</v>
      </c>
      <c r="BB16" s="11" t="s">
        <v>110</v>
      </c>
      <c r="BC16" t="str">
        <f t="shared" si="9"/>
        <v/>
      </c>
      <c r="BD16" s="11" t="s">
        <v>110</v>
      </c>
      <c r="BE16" s="11" t="s">
        <v>110</v>
      </c>
      <c r="BF16" s="11" t="s">
        <v>110</v>
      </c>
      <c r="BG16" s="11" t="s">
        <v>110</v>
      </c>
      <c r="BH16" t="str">
        <f t="shared" si="10"/>
        <v/>
      </c>
      <c r="BI16" s="11" t="s">
        <v>110</v>
      </c>
      <c r="BJ16" s="11" t="s">
        <v>110</v>
      </c>
      <c r="BK16" s="11" t="s">
        <v>110</v>
      </c>
      <c r="BL16" s="11" t="s">
        <v>110</v>
      </c>
      <c r="BM16" t="str">
        <f t="shared" si="11"/>
        <v/>
      </c>
      <c r="BN16" s="11" t="s">
        <v>110</v>
      </c>
      <c r="BO16" s="11" t="s">
        <v>111</v>
      </c>
      <c r="BP16" s="11" t="s">
        <v>110</v>
      </c>
      <c r="BQ16" s="11" t="s">
        <v>110</v>
      </c>
      <c r="BR16" s="11" t="s">
        <v>111</v>
      </c>
      <c r="BS16" s="11" t="s">
        <v>111</v>
      </c>
      <c r="BT16" t="str">
        <f t="shared" si="18"/>
        <v>X</v>
      </c>
      <c r="BU16" s="11" t="s">
        <v>111</v>
      </c>
      <c r="BV16" s="11" t="s">
        <v>111</v>
      </c>
      <c r="BW16" t="str">
        <f t="shared" si="12"/>
        <v>X</v>
      </c>
      <c r="BX16" s="11" t="s">
        <v>110</v>
      </c>
      <c r="BY16" s="11" t="s">
        <v>111</v>
      </c>
      <c r="BZ16" s="11" t="s">
        <v>110</v>
      </c>
      <c r="CA16" s="11" t="s">
        <v>111</v>
      </c>
      <c r="CB16" s="11" t="s">
        <v>110</v>
      </c>
      <c r="CC16" s="11" t="s">
        <v>110</v>
      </c>
      <c r="CD16" t="str">
        <f t="shared" si="13"/>
        <v>X</v>
      </c>
      <c r="CE16" s="11" t="s">
        <v>110</v>
      </c>
      <c r="CF16" s="11" t="s">
        <v>111</v>
      </c>
      <c r="CG16" s="11" t="s">
        <v>110</v>
      </c>
      <c r="CH16" s="11" t="s">
        <v>110</v>
      </c>
      <c r="CI16" t="str">
        <f t="shared" si="14"/>
        <v>X</v>
      </c>
      <c r="CJ16" s="11" t="s">
        <v>110</v>
      </c>
      <c r="CK16" s="11" t="s">
        <v>110</v>
      </c>
      <c r="CL16" s="11" t="s">
        <v>110</v>
      </c>
      <c r="CM16" s="11" t="s">
        <v>110</v>
      </c>
      <c r="CN16" s="11" t="s">
        <v>110</v>
      </c>
      <c r="CO16" s="11" t="s">
        <v>110</v>
      </c>
      <c r="CP16" s="11" t="s">
        <v>110</v>
      </c>
      <c r="CQ16" s="11" t="s">
        <v>110</v>
      </c>
      <c r="CR16" t="str">
        <f t="shared" si="15"/>
        <v/>
      </c>
      <c r="CS16" s="11" t="s">
        <v>110</v>
      </c>
      <c r="CT16" s="11" t="s">
        <v>110</v>
      </c>
      <c r="CU16" s="11" t="s">
        <v>111</v>
      </c>
      <c r="CV16" s="11" t="s">
        <v>110</v>
      </c>
      <c r="CW16" s="11" t="s">
        <v>110</v>
      </c>
      <c r="CX16" t="str">
        <f t="shared" si="16"/>
        <v>X</v>
      </c>
      <c r="CY16" s="11" t="s">
        <v>110</v>
      </c>
      <c r="CZ16" s="11" t="s">
        <v>110</v>
      </c>
      <c r="DA16" s="11" t="s">
        <v>110</v>
      </c>
      <c r="DB16" s="11" t="s">
        <v>110</v>
      </c>
      <c r="DC16" s="11" t="s">
        <v>110</v>
      </c>
      <c r="DD16" s="11" t="s">
        <v>110</v>
      </c>
      <c r="DE16" s="11" t="s">
        <v>110</v>
      </c>
      <c r="DF16" s="11"/>
      <c r="DG16" s="11" t="s">
        <v>110</v>
      </c>
      <c r="DH16" s="11" t="s">
        <v>110</v>
      </c>
    </row>
    <row r="17" spans="1:112" s="12" customFormat="1" ht="15">
      <c r="A17">
        <v>2023140</v>
      </c>
      <c r="B17" t="s">
        <v>300</v>
      </c>
      <c r="C17">
        <f t="shared" si="17"/>
        <v>39</v>
      </c>
      <c r="D17" t="s">
        <v>449</v>
      </c>
      <c r="E17" t="s">
        <v>450</v>
      </c>
      <c r="F17">
        <f t="shared" si="2"/>
        <v>48</v>
      </c>
      <c r="G17" t="s">
        <v>451</v>
      </c>
      <c r="H17" t="s">
        <v>644</v>
      </c>
      <c r="I17" t="s">
        <v>341</v>
      </c>
      <c r="J17" t="s">
        <v>109</v>
      </c>
      <c r="K17" s="11" t="s">
        <v>110</v>
      </c>
      <c r="L17" s="11" t="s">
        <v>111</v>
      </c>
      <c r="M17" s="11" t="s">
        <v>110</v>
      </c>
      <c r="N17" s="11" t="s">
        <v>110</v>
      </c>
      <c r="O17" s="11" t="s">
        <v>110</v>
      </c>
      <c r="P17" s="11" t="s">
        <v>110</v>
      </c>
      <c r="Q17" t="str">
        <f t="shared" si="3"/>
        <v>X</v>
      </c>
      <c r="R17" s="11" t="s">
        <v>110</v>
      </c>
      <c r="S17" s="11" t="s">
        <v>110</v>
      </c>
      <c r="T17" s="11" t="s">
        <v>110</v>
      </c>
      <c r="U17" s="11" t="s">
        <v>111</v>
      </c>
      <c r="V17" s="11" t="s">
        <v>111</v>
      </c>
      <c r="W17" s="11" t="s">
        <v>110</v>
      </c>
      <c r="X17" s="11" t="s">
        <v>110</v>
      </c>
      <c r="Y17" t="str">
        <f t="shared" si="4"/>
        <v>X</v>
      </c>
      <c r="Z17" s="11" t="s">
        <v>110</v>
      </c>
      <c r="AA17" s="11" t="s">
        <v>110</v>
      </c>
      <c r="AB17" s="11" t="s">
        <v>110</v>
      </c>
      <c r="AC17" s="11" t="s">
        <v>110</v>
      </c>
      <c r="AD17" s="11" t="s">
        <v>110</v>
      </c>
      <c r="AE17" s="11" t="s">
        <v>110</v>
      </c>
      <c r="AF17" t="str">
        <f t="shared" si="5"/>
        <v/>
      </c>
      <c r="AG17" s="11" t="s">
        <v>110</v>
      </c>
      <c r="AH17" s="11" t="s">
        <v>110</v>
      </c>
      <c r="AI17" s="11" t="s">
        <v>110</v>
      </c>
      <c r="AJ17" s="11" t="s">
        <v>110</v>
      </c>
      <c r="AK17" s="11" t="s">
        <v>110</v>
      </c>
      <c r="AL17" t="str">
        <f t="shared" si="6"/>
        <v/>
      </c>
      <c r="AM17" s="11" t="s">
        <v>110</v>
      </c>
      <c r="AN17" s="11" t="s">
        <v>110</v>
      </c>
      <c r="AO17" s="11" t="s">
        <v>110</v>
      </c>
      <c r="AP17" s="11" t="s">
        <v>110</v>
      </c>
      <c r="AQ17" t="str">
        <f t="shared" si="7"/>
        <v/>
      </c>
      <c r="AR17" s="11" t="s">
        <v>110</v>
      </c>
      <c r="AS17" s="11" t="s">
        <v>110</v>
      </c>
      <c r="AT17" s="11" t="s">
        <v>110</v>
      </c>
      <c r="AU17" s="11" t="s">
        <v>110</v>
      </c>
      <c r="AV17" s="11" t="s">
        <v>110</v>
      </c>
      <c r="AW17" s="11" t="s">
        <v>110</v>
      </c>
      <c r="AX17" t="str">
        <f t="shared" si="8"/>
        <v/>
      </c>
      <c r="AY17" s="11" t="s">
        <v>110</v>
      </c>
      <c r="AZ17" s="11" t="s">
        <v>110</v>
      </c>
      <c r="BA17" s="11" t="s">
        <v>110</v>
      </c>
      <c r="BB17" s="11" t="s">
        <v>110</v>
      </c>
      <c r="BC17" t="str">
        <f t="shared" si="9"/>
        <v/>
      </c>
      <c r="BD17" s="11" t="s">
        <v>110</v>
      </c>
      <c r="BE17" s="11" t="s">
        <v>110</v>
      </c>
      <c r="BF17" s="11" t="s">
        <v>110</v>
      </c>
      <c r="BG17" s="11" t="s">
        <v>110</v>
      </c>
      <c r="BH17" t="str">
        <f t="shared" si="10"/>
        <v/>
      </c>
      <c r="BI17" s="11" t="s">
        <v>110</v>
      </c>
      <c r="BJ17" s="11" t="s">
        <v>110</v>
      </c>
      <c r="BK17" s="11" t="s">
        <v>110</v>
      </c>
      <c r="BL17" s="11" t="s">
        <v>110</v>
      </c>
      <c r="BM17" t="str">
        <f t="shared" si="11"/>
        <v/>
      </c>
      <c r="BN17" s="11" t="s">
        <v>110</v>
      </c>
      <c r="BO17" s="11" t="s">
        <v>110</v>
      </c>
      <c r="BP17" s="11" t="s">
        <v>110</v>
      </c>
      <c r="BQ17" s="11" t="s">
        <v>110</v>
      </c>
      <c r="BR17" s="11" t="s">
        <v>110</v>
      </c>
      <c r="BS17" s="11" t="s">
        <v>110</v>
      </c>
      <c r="BT17" t="str">
        <f t="shared" si="18"/>
        <v/>
      </c>
      <c r="BU17" s="11" t="s">
        <v>110</v>
      </c>
      <c r="BV17" s="11" t="s">
        <v>110</v>
      </c>
      <c r="BW17" t="str">
        <f t="shared" si="12"/>
        <v/>
      </c>
      <c r="BX17" s="11" t="s">
        <v>110</v>
      </c>
      <c r="BY17" s="11" t="s">
        <v>110</v>
      </c>
      <c r="BZ17" s="11" t="s">
        <v>110</v>
      </c>
      <c r="CA17" s="11" t="s">
        <v>110</v>
      </c>
      <c r="CB17" s="11" t="s">
        <v>110</v>
      </c>
      <c r="CC17" s="11" t="s">
        <v>110</v>
      </c>
      <c r="CD17" t="str">
        <f t="shared" si="13"/>
        <v/>
      </c>
      <c r="CE17" s="11" t="s">
        <v>110</v>
      </c>
      <c r="CF17" s="11" t="s">
        <v>111</v>
      </c>
      <c r="CG17" s="11" t="s">
        <v>111</v>
      </c>
      <c r="CH17" s="11" t="s">
        <v>111</v>
      </c>
      <c r="CI17" t="str">
        <f t="shared" si="14"/>
        <v>X</v>
      </c>
      <c r="CJ17" s="11" t="s">
        <v>110</v>
      </c>
      <c r="CK17" s="11" t="s">
        <v>110</v>
      </c>
      <c r="CL17" s="11" t="s">
        <v>110</v>
      </c>
      <c r="CM17" s="11" t="s">
        <v>110</v>
      </c>
      <c r="CN17" s="11" t="s">
        <v>110</v>
      </c>
      <c r="CO17" s="11" t="s">
        <v>110</v>
      </c>
      <c r="CP17" s="11" t="s">
        <v>110</v>
      </c>
      <c r="CQ17" s="11" t="s">
        <v>110</v>
      </c>
      <c r="CR17" t="str">
        <f t="shared" si="15"/>
        <v/>
      </c>
      <c r="CS17" s="11" t="s">
        <v>110</v>
      </c>
      <c r="CT17" s="11" t="s">
        <v>110</v>
      </c>
      <c r="CU17" s="11" t="s">
        <v>110</v>
      </c>
      <c r="CV17" s="11" t="s">
        <v>110</v>
      </c>
      <c r="CW17" s="11" t="s">
        <v>110</v>
      </c>
      <c r="CX17" t="str">
        <f t="shared" si="16"/>
        <v/>
      </c>
      <c r="CY17" s="11" t="s">
        <v>110</v>
      </c>
      <c r="CZ17" s="11" t="s">
        <v>110</v>
      </c>
      <c r="DA17" s="11" t="s">
        <v>110</v>
      </c>
      <c r="DB17" s="11" t="s">
        <v>110</v>
      </c>
      <c r="DC17" s="11" t="s">
        <v>110</v>
      </c>
      <c r="DD17" s="11" t="s">
        <v>110</v>
      </c>
      <c r="DE17" s="11" t="s">
        <v>110</v>
      </c>
      <c r="DF17" s="11"/>
      <c r="DG17" s="11" t="s">
        <v>110</v>
      </c>
      <c r="DH17" s="11" t="s">
        <v>110</v>
      </c>
    </row>
    <row r="18" spans="1:112" s="12" customFormat="1" ht="15">
      <c r="A18">
        <v>2023141</v>
      </c>
      <c r="B18" t="s">
        <v>301</v>
      </c>
      <c r="C18">
        <f t="shared" si="17"/>
        <v>57</v>
      </c>
      <c r="D18" t="s">
        <v>452</v>
      </c>
      <c r="E18" t="s">
        <v>453</v>
      </c>
      <c r="F18">
        <f t="shared" si="2"/>
        <v>53</v>
      </c>
      <c r="G18" t="s">
        <v>454</v>
      </c>
      <c r="H18" t="s">
        <v>645</v>
      </c>
      <c r="I18" t="s">
        <v>341</v>
      </c>
      <c r="J18" t="s">
        <v>109</v>
      </c>
      <c r="K18" s="11" t="s">
        <v>110</v>
      </c>
      <c r="L18" s="11" t="s">
        <v>110</v>
      </c>
      <c r="M18" s="11" t="s">
        <v>110</v>
      </c>
      <c r="N18" s="11" t="s">
        <v>110</v>
      </c>
      <c r="O18" s="11" t="s">
        <v>110</v>
      </c>
      <c r="P18" s="11" t="s">
        <v>110</v>
      </c>
      <c r="Q18" t="str">
        <f t="shared" si="3"/>
        <v/>
      </c>
      <c r="R18" s="11" t="s">
        <v>110</v>
      </c>
      <c r="S18" s="11" t="s">
        <v>110</v>
      </c>
      <c r="T18" s="11" t="s">
        <v>110</v>
      </c>
      <c r="U18" s="11" t="s">
        <v>110</v>
      </c>
      <c r="V18" s="11" t="s">
        <v>110</v>
      </c>
      <c r="W18" s="11" t="s">
        <v>110</v>
      </c>
      <c r="X18" s="11" t="s">
        <v>110</v>
      </c>
      <c r="Y18" t="str">
        <f t="shared" si="4"/>
        <v/>
      </c>
      <c r="Z18" s="11" t="s">
        <v>110</v>
      </c>
      <c r="AA18" s="11" t="s">
        <v>110</v>
      </c>
      <c r="AB18" s="11" t="s">
        <v>110</v>
      </c>
      <c r="AC18" s="11" t="s">
        <v>110</v>
      </c>
      <c r="AD18" s="11" t="s">
        <v>110</v>
      </c>
      <c r="AE18" s="11" t="s">
        <v>110</v>
      </c>
      <c r="AF18" t="str">
        <f t="shared" si="5"/>
        <v/>
      </c>
      <c r="AG18" s="11" t="s">
        <v>110</v>
      </c>
      <c r="AH18" s="11" t="s">
        <v>110</v>
      </c>
      <c r="AI18" s="11" t="s">
        <v>110</v>
      </c>
      <c r="AJ18" s="11" t="s">
        <v>110</v>
      </c>
      <c r="AK18" s="11" t="s">
        <v>110</v>
      </c>
      <c r="AL18" t="str">
        <f t="shared" si="6"/>
        <v/>
      </c>
      <c r="AM18" s="11" t="s">
        <v>111</v>
      </c>
      <c r="AN18" s="11" t="s">
        <v>111</v>
      </c>
      <c r="AO18" s="11" t="s">
        <v>111</v>
      </c>
      <c r="AP18" s="11" t="s">
        <v>111</v>
      </c>
      <c r="AQ18" t="str">
        <f t="shared" si="7"/>
        <v>X</v>
      </c>
      <c r="AR18" s="11" t="s">
        <v>110</v>
      </c>
      <c r="AS18" s="11" t="s">
        <v>110</v>
      </c>
      <c r="AT18" s="11" t="s">
        <v>110</v>
      </c>
      <c r="AU18" s="11" t="s">
        <v>110</v>
      </c>
      <c r="AV18" s="11" t="s">
        <v>110</v>
      </c>
      <c r="AW18" s="11" t="s">
        <v>110</v>
      </c>
      <c r="AX18" t="str">
        <f t="shared" si="8"/>
        <v/>
      </c>
      <c r="AY18" s="11" t="s">
        <v>110</v>
      </c>
      <c r="AZ18" s="11" t="s">
        <v>110</v>
      </c>
      <c r="BA18" s="11" t="s">
        <v>110</v>
      </c>
      <c r="BB18" s="11" t="s">
        <v>110</v>
      </c>
      <c r="BC18" t="str">
        <f t="shared" si="9"/>
        <v/>
      </c>
      <c r="BD18" s="11" t="s">
        <v>110</v>
      </c>
      <c r="BE18" s="11" t="s">
        <v>110</v>
      </c>
      <c r="BF18" s="11" t="s">
        <v>110</v>
      </c>
      <c r="BG18" s="11" t="s">
        <v>110</v>
      </c>
      <c r="BH18" t="str">
        <f t="shared" si="10"/>
        <v/>
      </c>
      <c r="BI18" s="11" t="s">
        <v>110</v>
      </c>
      <c r="BJ18" s="11" t="s">
        <v>110</v>
      </c>
      <c r="BK18" s="11" t="s">
        <v>110</v>
      </c>
      <c r="BL18" s="11" t="s">
        <v>110</v>
      </c>
      <c r="BM18" t="str">
        <f t="shared" si="11"/>
        <v/>
      </c>
      <c r="BN18" s="11" t="s">
        <v>110</v>
      </c>
      <c r="BO18" s="11" t="s">
        <v>110</v>
      </c>
      <c r="BP18" s="11" t="s">
        <v>110</v>
      </c>
      <c r="BQ18" s="11" t="s">
        <v>110</v>
      </c>
      <c r="BR18" s="11" t="s">
        <v>110</v>
      </c>
      <c r="BS18" s="11" t="s">
        <v>110</v>
      </c>
      <c r="BT18" t="str">
        <f t="shared" si="18"/>
        <v/>
      </c>
      <c r="BU18" s="11" t="s">
        <v>110</v>
      </c>
      <c r="BV18" s="11" t="s">
        <v>110</v>
      </c>
      <c r="BW18" t="str">
        <f t="shared" si="12"/>
        <v/>
      </c>
      <c r="BX18" s="11" t="s">
        <v>110</v>
      </c>
      <c r="BY18" s="11" t="s">
        <v>110</v>
      </c>
      <c r="BZ18" s="11" t="s">
        <v>110</v>
      </c>
      <c r="CA18" s="11" t="s">
        <v>110</v>
      </c>
      <c r="CB18" s="11" t="s">
        <v>110</v>
      </c>
      <c r="CC18" s="11" t="s">
        <v>110</v>
      </c>
      <c r="CD18" t="str">
        <f t="shared" si="13"/>
        <v/>
      </c>
      <c r="CE18" s="11" t="s">
        <v>110</v>
      </c>
      <c r="CF18" s="11" t="s">
        <v>110</v>
      </c>
      <c r="CG18" s="11" t="s">
        <v>110</v>
      </c>
      <c r="CH18" s="11" t="s">
        <v>110</v>
      </c>
      <c r="CI18" t="str">
        <f t="shared" si="14"/>
        <v/>
      </c>
      <c r="CJ18" s="11" t="s">
        <v>110</v>
      </c>
      <c r="CK18" s="11" t="s">
        <v>110</v>
      </c>
      <c r="CL18" s="11" t="s">
        <v>110</v>
      </c>
      <c r="CM18" s="11" t="s">
        <v>110</v>
      </c>
      <c r="CN18" s="11" t="s">
        <v>110</v>
      </c>
      <c r="CO18" s="11" t="s">
        <v>110</v>
      </c>
      <c r="CP18" s="11" t="s">
        <v>110</v>
      </c>
      <c r="CQ18" s="11" t="s">
        <v>110</v>
      </c>
      <c r="CR18" t="str">
        <f t="shared" si="15"/>
        <v/>
      </c>
      <c r="CS18" s="11" t="s">
        <v>110</v>
      </c>
      <c r="CT18" s="11" t="s">
        <v>110</v>
      </c>
      <c r="CU18" s="11" t="s">
        <v>110</v>
      </c>
      <c r="CV18" s="11" t="s">
        <v>110</v>
      </c>
      <c r="CW18" s="11" t="s">
        <v>110</v>
      </c>
      <c r="CX18" t="str">
        <f t="shared" si="16"/>
        <v/>
      </c>
      <c r="CY18" s="11" t="s">
        <v>110</v>
      </c>
      <c r="CZ18" s="11" t="s">
        <v>110</v>
      </c>
      <c r="DA18" s="11" t="s">
        <v>110</v>
      </c>
      <c r="DB18" s="11" t="s">
        <v>110</v>
      </c>
      <c r="DC18" s="11" t="s">
        <v>110</v>
      </c>
      <c r="DD18" s="11" t="s">
        <v>110</v>
      </c>
      <c r="DE18" s="11" t="s">
        <v>110</v>
      </c>
      <c r="DF18" s="11"/>
      <c r="DG18" s="11" t="s">
        <v>110</v>
      </c>
      <c r="DH18" s="11" t="s">
        <v>110</v>
      </c>
    </row>
    <row r="19" spans="1:112" s="12" customFormat="1" ht="15">
      <c r="A19">
        <v>2023144</v>
      </c>
      <c r="B19" t="s">
        <v>455</v>
      </c>
      <c r="C19">
        <f t="shared" si="17"/>
        <v>52</v>
      </c>
      <c r="D19" t="s">
        <v>456</v>
      </c>
      <c r="E19" t="s">
        <v>457</v>
      </c>
      <c r="F19">
        <f t="shared" si="2"/>
        <v>52</v>
      </c>
      <c r="G19" t="s">
        <v>458</v>
      </c>
      <c r="H19" t="s">
        <v>646</v>
      </c>
      <c r="I19" t="s">
        <v>341</v>
      </c>
      <c r="J19" t="s">
        <v>109</v>
      </c>
      <c r="K19" s="11" t="s">
        <v>110</v>
      </c>
      <c r="L19" s="11" t="s">
        <v>110</v>
      </c>
      <c r="M19" s="11" t="s">
        <v>110</v>
      </c>
      <c r="N19" s="11" t="s">
        <v>110</v>
      </c>
      <c r="O19" s="11" t="s">
        <v>110</v>
      </c>
      <c r="P19" s="11" t="s">
        <v>110</v>
      </c>
      <c r="Q19" t="str">
        <f t="shared" si="3"/>
        <v/>
      </c>
      <c r="R19" s="11" t="s">
        <v>110</v>
      </c>
      <c r="S19" s="11" t="s">
        <v>110</v>
      </c>
      <c r="T19" s="11" t="s">
        <v>111</v>
      </c>
      <c r="U19" s="11" t="s">
        <v>111</v>
      </c>
      <c r="V19" s="11" t="s">
        <v>110</v>
      </c>
      <c r="W19" s="11" t="s">
        <v>110</v>
      </c>
      <c r="X19" s="11" t="s">
        <v>111</v>
      </c>
      <c r="Y19" t="str">
        <f t="shared" si="4"/>
        <v>X</v>
      </c>
      <c r="Z19" s="11" t="s">
        <v>110</v>
      </c>
      <c r="AA19" s="11" t="s">
        <v>110</v>
      </c>
      <c r="AB19" s="11" t="s">
        <v>110</v>
      </c>
      <c r="AC19" s="11" t="s">
        <v>110</v>
      </c>
      <c r="AD19" s="11" t="s">
        <v>110</v>
      </c>
      <c r="AE19" s="11" t="s">
        <v>110</v>
      </c>
      <c r="AF19" t="str">
        <f t="shared" si="5"/>
        <v/>
      </c>
      <c r="AG19" s="11" t="s">
        <v>110</v>
      </c>
      <c r="AH19" s="11" t="s">
        <v>110</v>
      </c>
      <c r="AI19" s="11" t="s">
        <v>110</v>
      </c>
      <c r="AJ19" s="11" t="s">
        <v>110</v>
      </c>
      <c r="AK19" s="11" t="s">
        <v>110</v>
      </c>
      <c r="AL19" t="str">
        <f t="shared" si="6"/>
        <v/>
      </c>
      <c r="AM19" s="11" t="s">
        <v>110</v>
      </c>
      <c r="AN19" s="11" t="s">
        <v>110</v>
      </c>
      <c r="AO19" s="11" t="s">
        <v>110</v>
      </c>
      <c r="AP19" s="11" t="s">
        <v>110</v>
      </c>
      <c r="AQ19" t="str">
        <f t="shared" si="7"/>
        <v/>
      </c>
      <c r="AR19" s="11" t="s">
        <v>110</v>
      </c>
      <c r="AS19" s="11" t="s">
        <v>110</v>
      </c>
      <c r="AT19" s="11" t="s">
        <v>110</v>
      </c>
      <c r="AU19" s="11" t="s">
        <v>110</v>
      </c>
      <c r="AV19" s="11" t="s">
        <v>110</v>
      </c>
      <c r="AW19" s="11" t="s">
        <v>110</v>
      </c>
      <c r="AX19" t="str">
        <f t="shared" si="8"/>
        <v/>
      </c>
      <c r="AY19" s="11" t="s">
        <v>110</v>
      </c>
      <c r="AZ19" s="11" t="s">
        <v>110</v>
      </c>
      <c r="BA19" s="11" t="s">
        <v>110</v>
      </c>
      <c r="BB19" s="11" t="s">
        <v>110</v>
      </c>
      <c r="BC19" t="str">
        <f t="shared" si="9"/>
        <v/>
      </c>
      <c r="BD19" s="11" t="s">
        <v>110</v>
      </c>
      <c r="BE19" s="11" t="s">
        <v>110</v>
      </c>
      <c r="BF19" s="11" t="s">
        <v>110</v>
      </c>
      <c r="BG19" s="11" t="s">
        <v>110</v>
      </c>
      <c r="BH19" t="str">
        <f t="shared" si="10"/>
        <v/>
      </c>
      <c r="BI19" s="11" t="s">
        <v>110</v>
      </c>
      <c r="BJ19" s="11" t="s">
        <v>110</v>
      </c>
      <c r="BK19" s="11" t="s">
        <v>110</v>
      </c>
      <c r="BL19" s="11" t="s">
        <v>110</v>
      </c>
      <c r="BM19" t="str">
        <f t="shared" si="11"/>
        <v/>
      </c>
      <c r="BN19" s="11" t="s">
        <v>110</v>
      </c>
      <c r="BO19" s="11" t="s">
        <v>110</v>
      </c>
      <c r="BP19" s="11" t="s">
        <v>110</v>
      </c>
      <c r="BQ19" s="11" t="s">
        <v>110</v>
      </c>
      <c r="BR19" s="11" t="s">
        <v>110</v>
      </c>
      <c r="BS19" s="11" t="s">
        <v>111</v>
      </c>
      <c r="BT19" t="str">
        <f t="shared" si="18"/>
        <v>X</v>
      </c>
      <c r="BU19" s="11" t="s">
        <v>110</v>
      </c>
      <c r="BV19" s="11" t="s">
        <v>110</v>
      </c>
      <c r="BW19" t="str">
        <f t="shared" si="12"/>
        <v/>
      </c>
      <c r="BX19" s="11" t="s">
        <v>110</v>
      </c>
      <c r="BY19" s="11" t="s">
        <v>111</v>
      </c>
      <c r="BZ19" s="11" t="s">
        <v>110</v>
      </c>
      <c r="CA19" s="11" t="s">
        <v>110</v>
      </c>
      <c r="CB19" s="11" t="s">
        <v>111</v>
      </c>
      <c r="CC19" s="11" t="s">
        <v>110</v>
      </c>
      <c r="CD19" t="str">
        <f t="shared" si="13"/>
        <v>X</v>
      </c>
      <c r="CE19" s="11" t="s">
        <v>110</v>
      </c>
      <c r="CF19" s="11" t="s">
        <v>110</v>
      </c>
      <c r="CG19" s="11" t="s">
        <v>110</v>
      </c>
      <c r="CH19" s="11" t="s">
        <v>110</v>
      </c>
      <c r="CI19" t="str">
        <f t="shared" si="14"/>
        <v/>
      </c>
      <c r="CJ19" s="11" t="s">
        <v>110</v>
      </c>
      <c r="CK19" s="11" t="s">
        <v>110</v>
      </c>
      <c r="CL19" s="11" t="s">
        <v>110</v>
      </c>
      <c r="CM19" s="11" t="s">
        <v>110</v>
      </c>
      <c r="CN19" s="11" t="s">
        <v>110</v>
      </c>
      <c r="CO19" s="11" t="s">
        <v>110</v>
      </c>
      <c r="CP19" s="11" t="s">
        <v>110</v>
      </c>
      <c r="CQ19" s="11" t="s">
        <v>110</v>
      </c>
      <c r="CR19" t="str">
        <f t="shared" si="15"/>
        <v/>
      </c>
      <c r="CS19" s="11" t="s">
        <v>110</v>
      </c>
      <c r="CT19" s="11" t="s">
        <v>110</v>
      </c>
      <c r="CU19" s="11" t="s">
        <v>110</v>
      </c>
      <c r="CV19" s="11" t="s">
        <v>110</v>
      </c>
      <c r="CW19" s="11" t="s">
        <v>110</v>
      </c>
      <c r="CX19" t="str">
        <f t="shared" si="16"/>
        <v/>
      </c>
      <c r="CY19" s="11" t="s">
        <v>110</v>
      </c>
      <c r="CZ19" s="11" t="s">
        <v>110</v>
      </c>
      <c r="DA19" s="11" t="s">
        <v>110</v>
      </c>
      <c r="DB19" s="11" t="s">
        <v>110</v>
      </c>
      <c r="DC19" s="11" t="s">
        <v>110</v>
      </c>
      <c r="DD19" s="11" t="s">
        <v>110</v>
      </c>
      <c r="DE19" s="11" t="s">
        <v>110</v>
      </c>
      <c r="DF19" s="11"/>
      <c r="DG19" s="11" t="s">
        <v>110</v>
      </c>
      <c r="DH19" s="11" t="s">
        <v>110</v>
      </c>
    </row>
    <row r="20" spans="1:112" s="12" customFormat="1" ht="15">
      <c r="A20">
        <v>2023145</v>
      </c>
      <c r="B20" t="s">
        <v>302</v>
      </c>
      <c r="C20">
        <f t="shared" si="17"/>
        <v>20</v>
      </c>
      <c r="D20" t="s">
        <v>459</v>
      </c>
      <c r="E20" t="s">
        <v>460</v>
      </c>
      <c r="F20">
        <f t="shared" si="2"/>
        <v>75</v>
      </c>
      <c r="G20" t="s">
        <v>461</v>
      </c>
      <c r="H20" t="s">
        <v>647</v>
      </c>
      <c r="I20" t="s">
        <v>342</v>
      </c>
      <c r="J20" t="s">
        <v>112</v>
      </c>
      <c r="K20" s="11" t="s">
        <v>110</v>
      </c>
      <c r="L20" s="11" t="s">
        <v>110</v>
      </c>
      <c r="M20" s="11" t="s">
        <v>110</v>
      </c>
      <c r="N20" s="11" t="s">
        <v>110</v>
      </c>
      <c r="O20" s="11" t="s">
        <v>110</v>
      </c>
      <c r="P20" s="11" t="s">
        <v>110</v>
      </c>
      <c r="Q20" t="str">
        <f t="shared" si="3"/>
        <v/>
      </c>
      <c r="R20" s="11" t="s">
        <v>110</v>
      </c>
      <c r="S20" s="11" t="s">
        <v>110</v>
      </c>
      <c r="T20" s="11" t="s">
        <v>110</v>
      </c>
      <c r="U20" s="11" t="s">
        <v>110</v>
      </c>
      <c r="V20" s="11" t="s">
        <v>110</v>
      </c>
      <c r="W20" s="11" t="s">
        <v>110</v>
      </c>
      <c r="X20" s="11" t="s">
        <v>110</v>
      </c>
      <c r="Y20" t="str">
        <f t="shared" si="4"/>
        <v/>
      </c>
      <c r="Z20" s="11" t="s">
        <v>110</v>
      </c>
      <c r="AA20" s="11" t="s">
        <v>110</v>
      </c>
      <c r="AB20" s="11" t="s">
        <v>110</v>
      </c>
      <c r="AC20" s="11" t="s">
        <v>110</v>
      </c>
      <c r="AD20" s="11" t="s">
        <v>110</v>
      </c>
      <c r="AE20" s="11" t="s">
        <v>110</v>
      </c>
      <c r="AF20" t="str">
        <f t="shared" si="5"/>
        <v/>
      </c>
      <c r="AG20" s="11" t="s">
        <v>110</v>
      </c>
      <c r="AH20" s="11" t="s">
        <v>110</v>
      </c>
      <c r="AI20" s="11" t="s">
        <v>110</v>
      </c>
      <c r="AJ20" s="11" t="s">
        <v>110</v>
      </c>
      <c r="AK20" s="11" t="s">
        <v>110</v>
      </c>
      <c r="AL20" t="str">
        <f t="shared" si="6"/>
        <v/>
      </c>
      <c r="AM20" s="11" t="s">
        <v>110</v>
      </c>
      <c r="AN20" s="11" t="s">
        <v>110</v>
      </c>
      <c r="AO20" s="11" t="s">
        <v>110</v>
      </c>
      <c r="AP20" s="11" t="s">
        <v>110</v>
      </c>
      <c r="AQ20" t="str">
        <f t="shared" si="7"/>
        <v/>
      </c>
      <c r="AR20" s="11" t="s">
        <v>110</v>
      </c>
      <c r="AS20" s="11" t="s">
        <v>110</v>
      </c>
      <c r="AT20" s="11" t="s">
        <v>110</v>
      </c>
      <c r="AU20" s="11" t="s">
        <v>111</v>
      </c>
      <c r="AV20" s="11" t="s">
        <v>110</v>
      </c>
      <c r="AW20" s="11" t="s">
        <v>110</v>
      </c>
      <c r="AX20" t="str">
        <f t="shared" si="8"/>
        <v>X</v>
      </c>
      <c r="AY20" s="11" t="s">
        <v>110</v>
      </c>
      <c r="AZ20" s="11" t="s">
        <v>110</v>
      </c>
      <c r="BA20" s="11" t="s">
        <v>110</v>
      </c>
      <c r="BB20" s="11" t="s">
        <v>110</v>
      </c>
      <c r="BC20" t="str">
        <f t="shared" si="9"/>
        <v/>
      </c>
      <c r="BD20" s="11" t="s">
        <v>111</v>
      </c>
      <c r="BE20" s="11" t="s">
        <v>111</v>
      </c>
      <c r="BF20" s="11" t="s">
        <v>110</v>
      </c>
      <c r="BG20" s="11" t="s">
        <v>110</v>
      </c>
      <c r="BH20" t="str">
        <f t="shared" si="10"/>
        <v>X</v>
      </c>
      <c r="BI20" s="11" t="s">
        <v>110</v>
      </c>
      <c r="BJ20" s="11" t="s">
        <v>110</v>
      </c>
      <c r="BK20" s="11" t="s">
        <v>110</v>
      </c>
      <c r="BL20" s="11" t="s">
        <v>110</v>
      </c>
      <c r="BM20" t="str">
        <f t="shared" si="11"/>
        <v/>
      </c>
      <c r="BN20" s="11" t="s">
        <v>110</v>
      </c>
      <c r="BO20" s="11" t="s">
        <v>110</v>
      </c>
      <c r="BP20" s="11" t="s">
        <v>110</v>
      </c>
      <c r="BQ20" s="11" t="s">
        <v>110</v>
      </c>
      <c r="BR20" s="11" t="s">
        <v>110</v>
      </c>
      <c r="BS20" s="11" t="s">
        <v>111</v>
      </c>
      <c r="BT20" t="str">
        <f t="shared" si="18"/>
        <v>X</v>
      </c>
      <c r="BU20" s="11" t="s">
        <v>110</v>
      </c>
      <c r="BV20" s="11" t="s">
        <v>110</v>
      </c>
      <c r="BW20" t="str">
        <f t="shared" si="12"/>
        <v/>
      </c>
      <c r="BX20" s="11" t="s">
        <v>110</v>
      </c>
      <c r="BY20" s="11" t="s">
        <v>110</v>
      </c>
      <c r="BZ20" s="11" t="s">
        <v>110</v>
      </c>
      <c r="CA20" s="11" t="s">
        <v>110</v>
      </c>
      <c r="CB20" s="11" t="s">
        <v>110</v>
      </c>
      <c r="CC20" s="11" t="s">
        <v>110</v>
      </c>
      <c r="CD20" t="str">
        <f t="shared" si="13"/>
        <v/>
      </c>
      <c r="CE20" s="11" t="s">
        <v>110</v>
      </c>
      <c r="CF20" s="11" t="s">
        <v>110</v>
      </c>
      <c r="CG20" s="11" t="s">
        <v>110</v>
      </c>
      <c r="CH20" s="11" t="s">
        <v>110</v>
      </c>
      <c r="CI20" t="str">
        <f t="shared" si="14"/>
        <v/>
      </c>
      <c r="CJ20" s="11" t="s">
        <v>110</v>
      </c>
      <c r="CK20" s="11" t="s">
        <v>110</v>
      </c>
      <c r="CL20" s="11" t="s">
        <v>110</v>
      </c>
      <c r="CM20" s="11" t="s">
        <v>110</v>
      </c>
      <c r="CN20" s="11" t="s">
        <v>110</v>
      </c>
      <c r="CO20" s="11" t="s">
        <v>110</v>
      </c>
      <c r="CP20" s="11" t="s">
        <v>110</v>
      </c>
      <c r="CQ20" s="11" t="s">
        <v>110</v>
      </c>
      <c r="CR20" t="str">
        <f t="shared" si="15"/>
        <v/>
      </c>
      <c r="CS20" s="11" t="s">
        <v>110</v>
      </c>
      <c r="CT20" s="11" t="s">
        <v>110</v>
      </c>
      <c r="CU20" s="11" t="s">
        <v>110</v>
      </c>
      <c r="CV20" s="11" t="s">
        <v>110</v>
      </c>
      <c r="CW20" s="11" t="s">
        <v>110</v>
      </c>
      <c r="CX20" t="str">
        <f t="shared" si="16"/>
        <v/>
      </c>
      <c r="CY20" s="11" t="s">
        <v>110</v>
      </c>
      <c r="CZ20" s="11" t="s">
        <v>110</v>
      </c>
      <c r="DA20" s="11" t="s">
        <v>110</v>
      </c>
      <c r="DB20" s="11" t="s">
        <v>110</v>
      </c>
      <c r="DC20" s="11" t="s">
        <v>110</v>
      </c>
      <c r="DD20" s="11" t="s">
        <v>110</v>
      </c>
      <c r="DE20" s="11" t="s">
        <v>110</v>
      </c>
      <c r="DF20" s="11"/>
      <c r="DG20" s="11" t="s">
        <v>110</v>
      </c>
      <c r="DH20" s="11" t="s">
        <v>110</v>
      </c>
    </row>
    <row r="21" spans="1:112" s="12" customFormat="1" ht="15">
      <c r="A21">
        <v>2023148</v>
      </c>
      <c r="B21" t="s">
        <v>303</v>
      </c>
      <c r="C21">
        <f t="shared" si="17"/>
        <v>82</v>
      </c>
      <c r="D21" t="s">
        <v>462</v>
      </c>
      <c r="E21" t="s">
        <v>463</v>
      </c>
      <c r="F21">
        <f t="shared" si="2"/>
        <v>92</v>
      </c>
      <c r="G21" t="s">
        <v>464</v>
      </c>
      <c r="H21" t="s">
        <v>648</v>
      </c>
      <c r="I21" t="s">
        <v>341</v>
      </c>
      <c r="J21" t="s">
        <v>109</v>
      </c>
      <c r="K21" s="11" t="s">
        <v>110</v>
      </c>
      <c r="L21" s="11" t="s">
        <v>110</v>
      </c>
      <c r="M21" s="11" t="s">
        <v>110</v>
      </c>
      <c r="N21" s="11" t="s">
        <v>110</v>
      </c>
      <c r="O21" s="11" t="s">
        <v>110</v>
      </c>
      <c r="P21" s="11" t="s">
        <v>110</v>
      </c>
      <c r="Q21" t="str">
        <f t="shared" si="3"/>
        <v/>
      </c>
      <c r="R21" s="11" t="s">
        <v>110</v>
      </c>
      <c r="S21" s="11" t="s">
        <v>110</v>
      </c>
      <c r="T21" s="11" t="s">
        <v>110</v>
      </c>
      <c r="U21" s="11" t="s">
        <v>110</v>
      </c>
      <c r="V21" s="11" t="s">
        <v>110</v>
      </c>
      <c r="W21" s="11" t="s">
        <v>110</v>
      </c>
      <c r="X21" s="11" t="s">
        <v>110</v>
      </c>
      <c r="Y21" t="str">
        <f t="shared" si="4"/>
        <v/>
      </c>
      <c r="Z21" s="11" t="s">
        <v>110</v>
      </c>
      <c r="AA21" s="11" t="s">
        <v>110</v>
      </c>
      <c r="AB21" s="11" t="s">
        <v>110</v>
      </c>
      <c r="AC21" s="11" t="s">
        <v>110</v>
      </c>
      <c r="AD21" s="11" t="s">
        <v>110</v>
      </c>
      <c r="AE21" s="11" t="s">
        <v>110</v>
      </c>
      <c r="AF21" t="str">
        <f t="shared" si="5"/>
        <v/>
      </c>
      <c r="AG21" s="11" t="s">
        <v>110</v>
      </c>
      <c r="AH21" s="11" t="s">
        <v>110</v>
      </c>
      <c r="AI21" s="11" t="s">
        <v>110</v>
      </c>
      <c r="AJ21" s="11" t="s">
        <v>110</v>
      </c>
      <c r="AK21" s="11" t="s">
        <v>110</v>
      </c>
      <c r="AL21" t="str">
        <f t="shared" si="6"/>
        <v/>
      </c>
      <c r="AM21" s="11" t="s">
        <v>110</v>
      </c>
      <c r="AN21" s="11" t="s">
        <v>110</v>
      </c>
      <c r="AO21" s="11" t="s">
        <v>110</v>
      </c>
      <c r="AP21" s="11" t="s">
        <v>110</v>
      </c>
      <c r="AQ21" t="str">
        <f t="shared" si="7"/>
        <v/>
      </c>
      <c r="AR21" s="11" t="s">
        <v>111</v>
      </c>
      <c r="AS21" s="11" t="s">
        <v>110</v>
      </c>
      <c r="AT21" s="11" t="s">
        <v>110</v>
      </c>
      <c r="AU21" s="11" t="s">
        <v>110</v>
      </c>
      <c r="AV21" s="11" t="s">
        <v>110</v>
      </c>
      <c r="AW21" s="11" t="s">
        <v>110</v>
      </c>
      <c r="AX21" t="str">
        <f t="shared" si="8"/>
        <v>X</v>
      </c>
      <c r="AY21" s="11" t="s">
        <v>110</v>
      </c>
      <c r="AZ21" s="11" t="s">
        <v>110</v>
      </c>
      <c r="BA21" s="11" t="s">
        <v>110</v>
      </c>
      <c r="BB21" s="11" t="s">
        <v>110</v>
      </c>
      <c r="BC21" t="str">
        <f t="shared" si="9"/>
        <v/>
      </c>
      <c r="BD21" s="11" t="s">
        <v>110</v>
      </c>
      <c r="BE21" s="11" t="s">
        <v>110</v>
      </c>
      <c r="BF21" s="11" t="s">
        <v>110</v>
      </c>
      <c r="BG21" s="11" t="s">
        <v>110</v>
      </c>
      <c r="BH21" t="str">
        <f t="shared" si="10"/>
        <v/>
      </c>
      <c r="BI21" s="11" t="s">
        <v>110</v>
      </c>
      <c r="BJ21" s="11" t="s">
        <v>111</v>
      </c>
      <c r="BK21" s="11" t="s">
        <v>110</v>
      </c>
      <c r="BL21" s="11" t="s">
        <v>110</v>
      </c>
      <c r="BM21" t="str">
        <f t="shared" si="11"/>
        <v>X</v>
      </c>
      <c r="BN21" s="11" t="s">
        <v>110</v>
      </c>
      <c r="BO21" s="11" t="s">
        <v>110</v>
      </c>
      <c r="BP21" s="11" t="s">
        <v>110</v>
      </c>
      <c r="BQ21" s="11" t="s">
        <v>110</v>
      </c>
      <c r="BR21" s="11" t="s">
        <v>110</v>
      </c>
      <c r="BS21" s="11" t="s">
        <v>110</v>
      </c>
      <c r="BT21" t="str">
        <f t="shared" si="18"/>
        <v/>
      </c>
      <c r="BU21" s="11" t="s">
        <v>110</v>
      </c>
      <c r="BV21" s="11" t="s">
        <v>110</v>
      </c>
      <c r="BW21" t="str">
        <f t="shared" si="12"/>
        <v/>
      </c>
      <c r="BX21" s="11" t="s">
        <v>110</v>
      </c>
      <c r="BY21" s="11" t="s">
        <v>110</v>
      </c>
      <c r="BZ21" s="11" t="s">
        <v>110</v>
      </c>
      <c r="CA21" s="11" t="s">
        <v>110</v>
      </c>
      <c r="CB21" s="11" t="s">
        <v>110</v>
      </c>
      <c r="CC21" s="11" t="s">
        <v>110</v>
      </c>
      <c r="CD21" t="str">
        <f t="shared" si="13"/>
        <v/>
      </c>
      <c r="CE21" s="11" t="s">
        <v>110</v>
      </c>
      <c r="CF21" s="11" t="s">
        <v>110</v>
      </c>
      <c r="CG21" s="11" t="s">
        <v>110</v>
      </c>
      <c r="CH21" s="11" t="s">
        <v>110</v>
      </c>
      <c r="CI21" t="str">
        <f t="shared" si="14"/>
        <v/>
      </c>
      <c r="CJ21" s="11" t="s">
        <v>110</v>
      </c>
      <c r="CK21" s="11" t="s">
        <v>110</v>
      </c>
      <c r="CL21" s="11" t="s">
        <v>110</v>
      </c>
      <c r="CM21" s="11" t="s">
        <v>110</v>
      </c>
      <c r="CN21" s="11" t="s">
        <v>110</v>
      </c>
      <c r="CO21" s="11" t="s">
        <v>110</v>
      </c>
      <c r="CP21" s="11" t="s">
        <v>110</v>
      </c>
      <c r="CQ21" s="11" t="s">
        <v>110</v>
      </c>
      <c r="CR21" t="str">
        <f t="shared" si="15"/>
        <v/>
      </c>
      <c r="CS21" s="11" t="s">
        <v>110</v>
      </c>
      <c r="CT21" s="11" t="s">
        <v>110</v>
      </c>
      <c r="CU21" s="11" t="s">
        <v>110</v>
      </c>
      <c r="CV21" s="11" t="s">
        <v>110</v>
      </c>
      <c r="CW21" s="11" t="s">
        <v>110</v>
      </c>
      <c r="CX21" t="str">
        <f t="shared" si="16"/>
        <v/>
      </c>
      <c r="CY21" s="11" t="s">
        <v>110</v>
      </c>
      <c r="CZ21" s="11" t="s">
        <v>110</v>
      </c>
      <c r="DA21" s="11" t="s">
        <v>110</v>
      </c>
      <c r="DB21" s="11" t="s">
        <v>110</v>
      </c>
      <c r="DC21" s="11" t="s">
        <v>110</v>
      </c>
      <c r="DD21" s="11" t="s">
        <v>110</v>
      </c>
      <c r="DE21" s="11" t="s">
        <v>110</v>
      </c>
      <c r="DF21" s="11"/>
      <c r="DG21" s="11" t="s">
        <v>110</v>
      </c>
      <c r="DH21" s="11" t="s">
        <v>110</v>
      </c>
    </row>
    <row r="22" spans="1:112" s="12" customFormat="1" ht="15">
      <c r="A22">
        <v>2023149</v>
      </c>
      <c r="B22" t="s">
        <v>304</v>
      </c>
      <c r="C22">
        <f t="shared" si="17"/>
        <v>58</v>
      </c>
      <c r="D22" t="s">
        <v>465</v>
      </c>
      <c r="E22" t="s">
        <v>304</v>
      </c>
      <c r="F22">
        <f t="shared" si="2"/>
        <v>58</v>
      </c>
      <c r="G22" t="s">
        <v>466</v>
      </c>
      <c r="H22" t="s">
        <v>649</v>
      </c>
      <c r="I22" t="s">
        <v>341</v>
      </c>
      <c r="J22" t="s">
        <v>109</v>
      </c>
      <c r="K22" s="11" t="s">
        <v>111</v>
      </c>
      <c r="L22" s="11" t="s">
        <v>110</v>
      </c>
      <c r="M22" s="11" t="s">
        <v>110</v>
      </c>
      <c r="N22" s="11" t="s">
        <v>110</v>
      </c>
      <c r="O22" s="11" t="s">
        <v>110</v>
      </c>
      <c r="P22" s="11" t="s">
        <v>110</v>
      </c>
      <c r="Q22" t="str">
        <f t="shared" si="3"/>
        <v>X</v>
      </c>
      <c r="R22" s="11" t="s">
        <v>110</v>
      </c>
      <c r="S22" s="11" t="s">
        <v>110</v>
      </c>
      <c r="T22" s="11" t="s">
        <v>110</v>
      </c>
      <c r="U22" s="11" t="s">
        <v>110</v>
      </c>
      <c r="V22" s="11" t="s">
        <v>110</v>
      </c>
      <c r="W22" s="11" t="s">
        <v>110</v>
      </c>
      <c r="X22" s="11" t="s">
        <v>110</v>
      </c>
      <c r="Y22" t="str">
        <f t="shared" si="4"/>
        <v/>
      </c>
      <c r="Z22" s="11" t="s">
        <v>110</v>
      </c>
      <c r="AA22" s="11" t="s">
        <v>110</v>
      </c>
      <c r="AB22" s="11" t="s">
        <v>110</v>
      </c>
      <c r="AC22" s="11" t="s">
        <v>110</v>
      </c>
      <c r="AD22" s="11" t="s">
        <v>110</v>
      </c>
      <c r="AE22" s="11" t="s">
        <v>110</v>
      </c>
      <c r="AF22" t="str">
        <f t="shared" si="5"/>
        <v/>
      </c>
      <c r="AG22" s="11" t="s">
        <v>110</v>
      </c>
      <c r="AH22" s="11" t="s">
        <v>110</v>
      </c>
      <c r="AI22" s="11" t="s">
        <v>110</v>
      </c>
      <c r="AJ22" s="11" t="s">
        <v>110</v>
      </c>
      <c r="AK22" s="11" t="s">
        <v>110</v>
      </c>
      <c r="AL22" t="str">
        <f t="shared" si="6"/>
        <v/>
      </c>
      <c r="AM22" s="11" t="s">
        <v>110</v>
      </c>
      <c r="AN22" s="11" t="s">
        <v>110</v>
      </c>
      <c r="AO22" s="11" t="s">
        <v>110</v>
      </c>
      <c r="AP22" s="11" t="s">
        <v>110</v>
      </c>
      <c r="AQ22" t="str">
        <f t="shared" si="7"/>
        <v/>
      </c>
      <c r="AR22" s="11" t="s">
        <v>110</v>
      </c>
      <c r="AS22" s="11" t="s">
        <v>110</v>
      </c>
      <c r="AT22" s="11" t="s">
        <v>110</v>
      </c>
      <c r="AU22" s="11" t="s">
        <v>110</v>
      </c>
      <c r="AV22" s="11" t="s">
        <v>110</v>
      </c>
      <c r="AW22" s="11" t="s">
        <v>110</v>
      </c>
      <c r="AX22" t="str">
        <f t="shared" si="8"/>
        <v/>
      </c>
      <c r="AY22" s="11" t="s">
        <v>110</v>
      </c>
      <c r="AZ22" s="11" t="s">
        <v>110</v>
      </c>
      <c r="BA22" s="11" t="s">
        <v>110</v>
      </c>
      <c r="BB22" s="11" t="s">
        <v>110</v>
      </c>
      <c r="BC22" t="str">
        <f t="shared" si="9"/>
        <v/>
      </c>
      <c r="BD22" s="11" t="s">
        <v>110</v>
      </c>
      <c r="BE22" s="11" t="s">
        <v>110</v>
      </c>
      <c r="BF22" s="11" t="s">
        <v>110</v>
      </c>
      <c r="BG22" s="11" t="s">
        <v>110</v>
      </c>
      <c r="BH22" t="str">
        <f t="shared" si="10"/>
        <v/>
      </c>
      <c r="BI22" s="11" t="s">
        <v>110</v>
      </c>
      <c r="BJ22" s="11" t="s">
        <v>110</v>
      </c>
      <c r="BK22" s="11" t="s">
        <v>110</v>
      </c>
      <c r="BL22" s="11" t="s">
        <v>110</v>
      </c>
      <c r="BM22" t="str">
        <f t="shared" si="11"/>
        <v/>
      </c>
      <c r="BN22" s="11" t="s">
        <v>110</v>
      </c>
      <c r="BO22" s="11" t="s">
        <v>110</v>
      </c>
      <c r="BP22" s="11" t="s">
        <v>110</v>
      </c>
      <c r="BQ22" s="11" t="s">
        <v>110</v>
      </c>
      <c r="BR22" s="11" t="s">
        <v>110</v>
      </c>
      <c r="BS22" s="11" t="s">
        <v>110</v>
      </c>
      <c r="BT22" t="str">
        <f t="shared" si="18"/>
        <v/>
      </c>
      <c r="BU22" s="11" t="s">
        <v>110</v>
      </c>
      <c r="BV22" s="11" t="s">
        <v>110</v>
      </c>
      <c r="BW22" t="str">
        <f t="shared" si="12"/>
        <v/>
      </c>
      <c r="BX22" s="11" t="s">
        <v>110</v>
      </c>
      <c r="BY22" s="11" t="s">
        <v>110</v>
      </c>
      <c r="BZ22" s="11" t="s">
        <v>110</v>
      </c>
      <c r="CA22" s="11" t="s">
        <v>110</v>
      </c>
      <c r="CB22" s="11" t="s">
        <v>110</v>
      </c>
      <c r="CC22" s="11" t="s">
        <v>110</v>
      </c>
      <c r="CD22" t="str">
        <f t="shared" si="13"/>
        <v/>
      </c>
      <c r="CE22" s="11" t="s">
        <v>110</v>
      </c>
      <c r="CF22" s="11" t="s">
        <v>110</v>
      </c>
      <c r="CG22" s="11" t="s">
        <v>110</v>
      </c>
      <c r="CH22" s="11" t="s">
        <v>110</v>
      </c>
      <c r="CI22" t="str">
        <f t="shared" si="14"/>
        <v/>
      </c>
      <c r="CJ22" s="11" t="s">
        <v>110</v>
      </c>
      <c r="CK22" s="11" t="s">
        <v>110</v>
      </c>
      <c r="CL22" s="11" t="s">
        <v>110</v>
      </c>
      <c r="CM22" s="11" t="s">
        <v>110</v>
      </c>
      <c r="CN22" s="11" t="s">
        <v>110</v>
      </c>
      <c r="CO22" s="11" t="s">
        <v>110</v>
      </c>
      <c r="CP22" s="11" t="s">
        <v>110</v>
      </c>
      <c r="CQ22" s="11" t="s">
        <v>110</v>
      </c>
      <c r="CR22" t="str">
        <f t="shared" si="15"/>
        <v/>
      </c>
      <c r="CS22" s="11" t="s">
        <v>110</v>
      </c>
      <c r="CT22" s="11" t="s">
        <v>110</v>
      </c>
      <c r="CU22" s="11" t="s">
        <v>110</v>
      </c>
      <c r="CV22" s="11" t="s">
        <v>110</v>
      </c>
      <c r="CW22" s="11" t="s">
        <v>110</v>
      </c>
      <c r="CX22" t="str">
        <f t="shared" si="16"/>
        <v/>
      </c>
      <c r="CY22" s="11" t="s">
        <v>110</v>
      </c>
      <c r="CZ22" s="11" t="s">
        <v>110</v>
      </c>
      <c r="DA22" s="11" t="s">
        <v>110</v>
      </c>
      <c r="DB22" s="11" t="s">
        <v>110</v>
      </c>
      <c r="DC22" s="11" t="s">
        <v>110</v>
      </c>
      <c r="DD22" s="11" t="s">
        <v>110</v>
      </c>
      <c r="DE22" s="11" t="s">
        <v>110</v>
      </c>
      <c r="DF22" s="11"/>
      <c r="DG22" s="11" t="s">
        <v>110</v>
      </c>
      <c r="DH22" s="11" t="s">
        <v>110</v>
      </c>
    </row>
    <row r="23" spans="1:112" s="12" customFormat="1" ht="15">
      <c r="A23">
        <v>2023150</v>
      </c>
      <c r="B23" t="s">
        <v>305</v>
      </c>
      <c r="C23">
        <f t="shared" si="17"/>
        <v>56</v>
      </c>
      <c r="D23" t="s">
        <v>467</v>
      </c>
      <c r="E23" t="s">
        <v>468</v>
      </c>
      <c r="F23">
        <f t="shared" si="2"/>
        <v>63</v>
      </c>
      <c r="G23" t="s">
        <v>469</v>
      </c>
      <c r="H23" s="3" t="s">
        <v>650</v>
      </c>
      <c r="I23" t="s">
        <v>342</v>
      </c>
      <c r="J23" t="s">
        <v>109</v>
      </c>
      <c r="K23" s="11" t="s">
        <v>110</v>
      </c>
      <c r="L23" s="11" t="s">
        <v>110</v>
      </c>
      <c r="M23" s="11" t="s">
        <v>110</v>
      </c>
      <c r="N23" s="11" t="s">
        <v>110</v>
      </c>
      <c r="O23" s="11" t="s">
        <v>110</v>
      </c>
      <c r="P23" s="11" t="s">
        <v>110</v>
      </c>
      <c r="Q23" t="str">
        <f t="shared" si="3"/>
        <v/>
      </c>
      <c r="R23" s="11" t="s">
        <v>110</v>
      </c>
      <c r="S23" s="11" t="s">
        <v>110</v>
      </c>
      <c r="T23" s="11" t="s">
        <v>110</v>
      </c>
      <c r="U23" s="11" t="s">
        <v>110</v>
      </c>
      <c r="V23" s="11" t="s">
        <v>110</v>
      </c>
      <c r="W23" s="11" t="s">
        <v>110</v>
      </c>
      <c r="X23" s="11" t="s">
        <v>110</v>
      </c>
      <c r="Y23" t="str">
        <f t="shared" si="4"/>
        <v/>
      </c>
      <c r="Z23" s="11" t="s">
        <v>110</v>
      </c>
      <c r="AA23" s="11" t="s">
        <v>110</v>
      </c>
      <c r="AB23" s="11" t="s">
        <v>110</v>
      </c>
      <c r="AC23" s="11" t="s">
        <v>110</v>
      </c>
      <c r="AD23" s="11" t="s">
        <v>110</v>
      </c>
      <c r="AE23" s="11" t="s">
        <v>110</v>
      </c>
      <c r="AF23" t="str">
        <f t="shared" si="5"/>
        <v/>
      </c>
      <c r="AG23" s="11" t="s">
        <v>110</v>
      </c>
      <c r="AH23" s="11" t="s">
        <v>110</v>
      </c>
      <c r="AI23" s="11" t="s">
        <v>110</v>
      </c>
      <c r="AJ23" s="11" t="s">
        <v>110</v>
      </c>
      <c r="AK23" s="11" t="s">
        <v>110</v>
      </c>
      <c r="AL23" t="str">
        <f t="shared" si="6"/>
        <v/>
      </c>
      <c r="AM23" s="11" t="s">
        <v>110</v>
      </c>
      <c r="AN23" s="11" t="s">
        <v>110</v>
      </c>
      <c r="AO23" s="11" t="s">
        <v>110</v>
      </c>
      <c r="AP23" s="11" t="s">
        <v>110</v>
      </c>
      <c r="AQ23" t="str">
        <f t="shared" si="7"/>
        <v/>
      </c>
      <c r="AR23" s="11" t="s">
        <v>111</v>
      </c>
      <c r="AS23" s="11" t="s">
        <v>111</v>
      </c>
      <c r="AT23" s="11" t="s">
        <v>110</v>
      </c>
      <c r="AU23" s="11" t="s">
        <v>110</v>
      </c>
      <c r="AV23" s="11" t="s">
        <v>110</v>
      </c>
      <c r="AW23" s="11" t="s">
        <v>110</v>
      </c>
      <c r="AX23" t="str">
        <f t="shared" si="8"/>
        <v>X</v>
      </c>
      <c r="AY23" s="11" t="s">
        <v>110</v>
      </c>
      <c r="AZ23" s="11" t="s">
        <v>110</v>
      </c>
      <c r="BA23" s="11" t="s">
        <v>110</v>
      </c>
      <c r="BB23" s="11" t="s">
        <v>110</v>
      </c>
      <c r="BC23" t="str">
        <f t="shared" si="9"/>
        <v/>
      </c>
      <c r="BD23" s="11" t="s">
        <v>110</v>
      </c>
      <c r="BE23" s="11" t="s">
        <v>110</v>
      </c>
      <c r="BF23" s="11" t="s">
        <v>111</v>
      </c>
      <c r="BG23" s="11" t="s">
        <v>110</v>
      </c>
      <c r="BH23" t="str">
        <f t="shared" si="10"/>
        <v>X</v>
      </c>
      <c r="BI23" s="11" t="s">
        <v>110</v>
      </c>
      <c r="BJ23" s="11" t="s">
        <v>111</v>
      </c>
      <c r="BK23" s="11" t="s">
        <v>110</v>
      </c>
      <c r="BL23" s="11" t="s">
        <v>110</v>
      </c>
      <c r="BM23" t="str">
        <f t="shared" si="11"/>
        <v>X</v>
      </c>
      <c r="BN23" s="11" t="s">
        <v>110</v>
      </c>
      <c r="BO23" s="11" t="s">
        <v>110</v>
      </c>
      <c r="BP23" s="11" t="s">
        <v>110</v>
      </c>
      <c r="BQ23" s="11" t="s">
        <v>110</v>
      </c>
      <c r="BR23" s="11" t="s">
        <v>110</v>
      </c>
      <c r="BS23" s="11" t="s">
        <v>110</v>
      </c>
      <c r="BT23" t="str">
        <f t="shared" si="18"/>
        <v/>
      </c>
      <c r="BU23" s="11" t="s">
        <v>110</v>
      </c>
      <c r="BV23" s="11" t="s">
        <v>110</v>
      </c>
      <c r="BW23" t="str">
        <f t="shared" si="12"/>
        <v/>
      </c>
      <c r="BX23" s="11" t="s">
        <v>110</v>
      </c>
      <c r="BY23" s="11" t="s">
        <v>110</v>
      </c>
      <c r="BZ23" s="11" t="s">
        <v>110</v>
      </c>
      <c r="CA23" s="11" t="s">
        <v>110</v>
      </c>
      <c r="CB23" s="11" t="s">
        <v>110</v>
      </c>
      <c r="CC23" s="11" t="s">
        <v>110</v>
      </c>
      <c r="CD23" t="str">
        <f t="shared" si="13"/>
        <v/>
      </c>
      <c r="CE23" s="11" t="s">
        <v>110</v>
      </c>
      <c r="CF23" s="11" t="s">
        <v>110</v>
      </c>
      <c r="CG23" s="11" t="s">
        <v>110</v>
      </c>
      <c r="CH23" s="11" t="s">
        <v>110</v>
      </c>
      <c r="CI23" t="str">
        <f t="shared" si="14"/>
        <v/>
      </c>
      <c r="CJ23" s="11" t="s">
        <v>110</v>
      </c>
      <c r="CK23" s="11" t="s">
        <v>110</v>
      </c>
      <c r="CL23" s="11" t="s">
        <v>110</v>
      </c>
      <c r="CM23" s="11" t="s">
        <v>110</v>
      </c>
      <c r="CN23" s="11" t="s">
        <v>110</v>
      </c>
      <c r="CO23" s="11" t="s">
        <v>110</v>
      </c>
      <c r="CP23" s="11" t="s">
        <v>110</v>
      </c>
      <c r="CQ23" s="11" t="s">
        <v>110</v>
      </c>
      <c r="CR23" t="str">
        <f t="shared" si="15"/>
        <v/>
      </c>
      <c r="CS23" s="11" t="s">
        <v>110</v>
      </c>
      <c r="CT23" s="11" t="s">
        <v>110</v>
      </c>
      <c r="CU23" s="11" t="s">
        <v>110</v>
      </c>
      <c r="CV23" s="11" t="s">
        <v>110</v>
      </c>
      <c r="CW23" s="11" t="s">
        <v>110</v>
      </c>
      <c r="CX23" t="str">
        <f t="shared" si="16"/>
        <v/>
      </c>
      <c r="CY23" s="11" t="s">
        <v>110</v>
      </c>
      <c r="CZ23" s="11" t="s">
        <v>110</v>
      </c>
      <c r="DA23" s="11" t="s">
        <v>110</v>
      </c>
      <c r="DB23" s="11" t="s">
        <v>110</v>
      </c>
      <c r="DC23" s="11" t="s">
        <v>110</v>
      </c>
      <c r="DD23" s="11" t="s">
        <v>110</v>
      </c>
      <c r="DE23" s="11" t="s">
        <v>110</v>
      </c>
      <c r="DF23" s="11"/>
      <c r="DG23" s="11" t="s">
        <v>110</v>
      </c>
      <c r="DH23" s="11" t="s">
        <v>110</v>
      </c>
    </row>
    <row r="24" spans="1:112" s="12" customFormat="1" ht="15">
      <c r="A24">
        <v>2023153</v>
      </c>
      <c r="B24" t="s">
        <v>306</v>
      </c>
      <c r="C24">
        <f t="shared" si="17"/>
        <v>33</v>
      </c>
      <c r="D24" t="s">
        <v>470</v>
      </c>
      <c r="E24" t="s">
        <v>471</v>
      </c>
      <c r="F24">
        <f t="shared" si="2"/>
        <v>34</v>
      </c>
      <c r="G24" t="s">
        <v>472</v>
      </c>
      <c r="H24" t="s">
        <v>651</v>
      </c>
      <c r="I24" t="s">
        <v>341</v>
      </c>
      <c r="J24" t="s">
        <v>109</v>
      </c>
      <c r="K24" s="11" t="s">
        <v>111</v>
      </c>
      <c r="L24" s="11" t="s">
        <v>111</v>
      </c>
      <c r="M24" s="11" t="s">
        <v>110</v>
      </c>
      <c r="N24" s="11" t="s">
        <v>110</v>
      </c>
      <c r="O24" s="11" t="s">
        <v>110</v>
      </c>
      <c r="P24" s="11" t="s">
        <v>110</v>
      </c>
      <c r="Q24" t="str">
        <f t="shared" si="3"/>
        <v>X</v>
      </c>
      <c r="R24" s="11" t="s">
        <v>110</v>
      </c>
      <c r="S24" s="11" t="s">
        <v>110</v>
      </c>
      <c r="T24" s="11" t="s">
        <v>110</v>
      </c>
      <c r="U24" s="11" t="s">
        <v>111</v>
      </c>
      <c r="V24" s="11" t="s">
        <v>110</v>
      </c>
      <c r="W24" s="11" t="s">
        <v>110</v>
      </c>
      <c r="X24" s="11" t="s">
        <v>110</v>
      </c>
      <c r="Y24" t="str">
        <f t="shared" si="4"/>
        <v>X</v>
      </c>
      <c r="Z24" s="11" t="s">
        <v>110</v>
      </c>
      <c r="AA24" s="11" t="s">
        <v>110</v>
      </c>
      <c r="AB24" s="11" t="s">
        <v>110</v>
      </c>
      <c r="AC24" s="11" t="s">
        <v>110</v>
      </c>
      <c r="AD24" s="11" t="s">
        <v>110</v>
      </c>
      <c r="AE24" s="11" t="s">
        <v>110</v>
      </c>
      <c r="AF24" t="str">
        <f t="shared" si="5"/>
        <v/>
      </c>
      <c r="AG24" s="11" t="s">
        <v>110</v>
      </c>
      <c r="AH24" s="11" t="s">
        <v>110</v>
      </c>
      <c r="AI24" s="11" t="s">
        <v>110</v>
      </c>
      <c r="AJ24" s="11" t="s">
        <v>110</v>
      </c>
      <c r="AK24" s="11" t="s">
        <v>110</v>
      </c>
      <c r="AL24" t="str">
        <f t="shared" si="6"/>
        <v/>
      </c>
      <c r="AM24" s="11" t="s">
        <v>110</v>
      </c>
      <c r="AN24" s="11" t="s">
        <v>110</v>
      </c>
      <c r="AO24" s="11" t="s">
        <v>110</v>
      </c>
      <c r="AP24" s="11" t="s">
        <v>110</v>
      </c>
      <c r="AQ24" t="str">
        <f t="shared" si="7"/>
        <v/>
      </c>
      <c r="AR24" s="11" t="s">
        <v>110</v>
      </c>
      <c r="AS24" s="11" t="s">
        <v>110</v>
      </c>
      <c r="AT24" s="11" t="s">
        <v>110</v>
      </c>
      <c r="AU24" s="11" t="s">
        <v>110</v>
      </c>
      <c r="AV24" s="11" t="s">
        <v>110</v>
      </c>
      <c r="AW24" s="11" t="s">
        <v>110</v>
      </c>
      <c r="AX24" t="str">
        <f t="shared" si="8"/>
        <v/>
      </c>
      <c r="AY24" s="11" t="s">
        <v>110</v>
      </c>
      <c r="AZ24" s="11" t="s">
        <v>110</v>
      </c>
      <c r="BA24" s="11" t="s">
        <v>110</v>
      </c>
      <c r="BB24" s="11" t="s">
        <v>110</v>
      </c>
      <c r="BC24" t="str">
        <f t="shared" si="9"/>
        <v/>
      </c>
      <c r="BD24" s="11" t="s">
        <v>110</v>
      </c>
      <c r="BE24" s="11" t="s">
        <v>110</v>
      </c>
      <c r="BF24" s="11" t="s">
        <v>110</v>
      </c>
      <c r="BG24" s="11" t="s">
        <v>110</v>
      </c>
      <c r="BH24" t="str">
        <f t="shared" si="10"/>
        <v/>
      </c>
      <c r="BI24" s="11" t="s">
        <v>110</v>
      </c>
      <c r="BJ24" s="11" t="s">
        <v>110</v>
      </c>
      <c r="BK24" s="11" t="s">
        <v>110</v>
      </c>
      <c r="BL24" s="11" t="s">
        <v>110</v>
      </c>
      <c r="BM24" t="str">
        <f t="shared" si="11"/>
        <v/>
      </c>
      <c r="BN24" s="11" t="s">
        <v>110</v>
      </c>
      <c r="BO24" s="11" t="s">
        <v>110</v>
      </c>
      <c r="BP24" s="11" t="s">
        <v>110</v>
      </c>
      <c r="BQ24" s="11" t="s">
        <v>110</v>
      </c>
      <c r="BR24" s="11" t="s">
        <v>110</v>
      </c>
      <c r="BS24" s="11" t="s">
        <v>110</v>
      </c>
      <c r="BT24" t="str">
        <f t="shared" si="18"/>
        <v/>
      </c>
      <c r="BU24" s="11" t="s">
        <v>110</v>
      </c>
      <c r="BV24" s="11" t="s">
        <v>110</v>
      </c>
      <c r="BW24" t="str">
        <f t="shared" si="12"/>
        <v/>
      </c>
      <c r="BX24" s="11" t="s">
        <v>111</v>
      </c>
      <c r="BY24" s="11" t="s">
        <v>111</v>
      </c>
      <c r="BZ24" s="11" t="s">
        <v>111</v>
      </c>
      <c r="CA24" s="11" t="s">
        <v>111</v>
      </c>
      <c r="CB24" s="11" t="s">
        <v>111</v>
      </c>
      <c r="CC24" s="11" t="s">
        <v>111</v>
      </c>
      <c r="CD24" t="str">
        <f t="shared" si="13"/>
        <v>X</v>
      </c>
      <c r="CE24" s="11" t="s">
        <v>111</v>
      </c>
      <c r="CF24" s="11" t="s">
        <v>111</v>
      </c>
      <c r="CG24" s="11" t="s">
        <v>111</v>
      </c>
      <c r="CH24" s="11" t="s">
        <v>111</v>
      </c>
      <c r="CI24" t="str">
        <f t="shared" si="14"/>
        <v>X</v>
      </c>
      <c r="CJ24" s="11" t="s">
        <v>110</v>
      </c>
      <c r="CK24" s="11" t="s">
        <v>111</v>
      </c>
      <c r="CL24" s="11" t="s">
        <v>110</v>
      </c>
      <c r="CM24" s="11" t="s">
        <v>110</v>
      </c>
      <c r="CN24" s="11" t="s">
        <v>110</v>
      </c>
      <c r="CO24" s="11" t="s">
        <v>111</v>
      </c>
      <c r="CP24" s="11" t="s">
        <v>111</v>
      </c>
      <c r="CQ24" s="11" t="s">
        <v>110</v>
      </c>
      <c r="CR24" t="str">
        <f t="shared" si="15"/>
        <v>X</v>
      </c>
      <c r="CS24" s="11" t="s">
        <v>110</v>
      </c>
      <c r="CT24" s="11" t="s">
        <v>111</v>
      </c>
      <c r="CU24" s="11" t="s">
        <v>111</v>
      </c>
      <c r="CV24" s="11" t="s">
        <v>111</v>
      </c>
      <c r="CW24" s="11" t="s">
        <v>110</v>
      </c>
      <c r="CX24" t="str">
        <f t="shared" si="16"/>
        <v>X</v>
      </c>
      <c r="CY24" s="11" t="s">
        <v>110</v>
      </c>
      <c r="CZ24" s="11" t="s">
        <v>110</v>
      </c>
      <c r="DA24" s="11" t="s">
        <v>110</v>
      </c>
      <c r="DB24" s="11" t="s">
        <v>110</v>
      </c>
      <c r="DC24" s="11" t="s">
        <v>110</v>
      </c>
      <c r="DD24" s="11" t="s">
        <v>110</v>
      </c>
      <c r="DE24" s="11" t="s">
        <v>110</v>
      </c>
      <c r="DF24" s="11"/>
      <c r="DG24" s="11" t="s">
        <v>110</v>
      </c>
      <c r="DH24" s="11" t="s">
        <v>110</v>
      </c>
    </row>
    <row r="25" spans="1:112" s="12" customFormat="1" ht="15">
      <c r="A25">
        <v>2023154</v>
      </c>
      <c r="B25" t="s">
        <v>307</v>
      </c>
      <c r="C25">
        <f t="shared" si="17"/>
        <v>53</v>
      </c>
      <c r="D25" t="s">
        <v>473</v>
      </c>
      <c r="E25" t="s">
        <v>474</v>
      </c>
      <c r="F25">
        <f t="shared" si="2"/>
        <v>52</v>
      </c>
      <c r="G25" t="s">
        <v>475</v>
      </c>
      <c r="H25" t="s">
        <v>652</v>
      </c>
      <c r="I25" t="s">
        <v>342</v>
      </c>
      <c r="J25" t="s">
        <v>338</v>
      </c>
      <c r="K25" s="11" t="s">
        <v>110</v>
      </c>
      <c r="L25" s="11" t="s">
        <v>110</v>
      </c>
      <c r="M25" s="11" t="s">
        <v>110</v>
      </c>
      <c r="N25" s="11" t="s">
        <v>110</v>
      </c>
      <c r="O25" s="11" t="s">
        <v>110</v>
      </c>
      <c r="P25" s="11" t="s">
        <v>110</v>
      </c>
      <c r="Q25" t="str">
        <f t="shared" si="3"/>
        <v/>
      </c>
      <c r="R25" s="11" t="s">
        <v>110</v>
      </c>
      <c r="S25" s="11" t="s">
        <v>110</v>
      </c>
      <c r="T25" s="11" t="s">
        <v>110</v>
      </c>
      <c r="U25" s="11" t="s">
        <v>110</v>
      </c>
      <c r="V25" s="11" t="s">
        <v>110</v>
      </c>
      <c r="W25" s="11" t="s">
        <v>110</v>
      </c>
      <c r="X25" s="11" t="s">
        <v>110</v>
      </c>
      <c r="Y25" t="str">
        <f t="shared" si="4"/>
        <v/>
      </c>
      <c r="Z25" s="11" t="s">
        <v>110</v>
      </c>
      <c r="AA25" s="11" t="s">
        <v>110</v>
      </c>
      <c r="AB25" s="11" t="s">
        <v>110</v>
      </c>
      <c r="AC25" s="11" t="s">
        <v>110</v>
      </c>
      <c r="AD25" s="11" t="s">
        <v>110</v>
      </c>
      <c r="AE25" s="11" t="s">
        <v>110</v>
      </c>
      <c r="AF25" t="str">
        <f t="shared" si="5"/>
        <v/>
      </c>
      <c r="AG25" s="11" t="s">
        <v>111</v>
      </c>
      <c r="AH25" s="11" t="s">
        <v>110</v>
      </c>
      <c r="AI25" s="11" t="s">
        <v>110</v>
      </c>
      <c r="AJ25" s="11" t="s">
        <v>110</v>
      </c>
      <c r="AK25" s="11" t="s">
        <v>110</v>
      </c>
      <c r="AL25" t="str">
        <f t="shared" si="6"/>
        <v>X</v>
      </c>
      <c r="AM25" s="11" t="s">
        <v>110</v>
      </c>
      <c r="AN25" s="11" t="s">
        <v>110</v>
      </c>
      <c r="AO25" s="11" t="s">
        <v>110</v>
      </c>
      <c r="AP25" s="11" t="s">
        <v>110</v>
      </c>
      <c r="AQ25" t="str">
        <f t="shared" si="7"/>
        <v/>
      </c>
      <c r="AR25" s="11" t="s">
        <v>110</v>
      </c>
      <c r="AS25" s="11" t="s">
        <v>110</v>
      </c>
      <c r="AT25" s="11" t="s">
        <v>111</v>
      </c>
      <c r="AU25" s="11" t="s">
        <v>110</v>
      </c>
      <c r="AV25" s="11" t="s">
        <v>110</v>
      </c>
      <c r="AW25" s="11" t="s">
        <v>110</v>
      </c>
      <c r="AX25" t="str">
        <f t="shared" si="8"/>
        <v>X</v>
      </c>
      <c r="AY25" s="11" t="s">
        <v>110</v>
      </c>
      <c r="AZ25" s="11" t="s">
        <v>110</v>
      </c>
      <c r="BA25" s="11" t="s">
        <v>110</v>
      </c>
      <c r="BB25" s="11" t="s">
        <v>110</v>
      </c>
      <c r="BC25" t="str">
        <f t="shared" si="9"/>
        <v/>
      </c>
      <c r="BD25" s="11" t="s">
        <v>110</v>
      </c>
      <c r="BE25" s="11" t="s">
        <v>110</v>
      </c>
      <c r="BF25" s="11" t="s">
        <v>111</v>
      </c>
      <c r="BG25" s="11" t="s">
        <v>110</v>
      </c>
      <c r="BH25" t="str">
        <f t="shared" si="10"/>
        <v>X</v>
      </c>
      <c r="BI25" s="11" t="s">
        <v>111</v>
      </c>
      <c r="BJ25" s="11" t="s">
        <v>111</v>
      </c>
      <c r="BK25" s="11" t="s">
        <v>110</v>
      </c>
      <c r="BL25" s="11" t="s">
        <v>110</v>
      </c>
      <c r="BM25" t="str">
        <f t="shared" si="11"/>
        <v>X</v>
      </c>
      <c r="BN25" s="11" t="s">
        <v>110</v>
      </c>
      <c r="BO25" s="11" t="s">
        <v>110</v>
      </c>
      <c r="BP25" s="11" t="s">
        <v>110</v>
      </c>
      <c r="BQ25" s="11" t="s">
        <v>110</v>
      </c>
      <c r="BR25" s="11" t="s">
        <v>110</v>
      </c>
      <c r="BS25" s="11" t="s">
        <v>110</v>
      </c>
      <c r="BT25" t="str">
        <f t="shared" si="18"/>
        <v/>
      </c>
      <c r="BU25" s="11" t="s">
        <v>110</v>
      </c>
      <c r="BV25" s="11" t="s">
        <v>110</v>
      </c>
      <c r="BW25" t="str">
        <f t="shared" si="12"/>
        <v/>
      </c>
      <c r="BX25" s="11" t="s">
        <v>110</v>
      </c>
      <c r="BY25" s="11" t="s">
        <v>111</v>
      </c>
      <c r="BZ25" s="11" t="s">
        <v>110</v>
      </c>
      <c r="CA25" s="11" t="s">
        <v>110</v>
      </c>
      <c r="CB25" s="11" t="s">
        <v>111</v>
      </c>
      <c r="CC25" s="11" t="s">
        <v>110</v>
      </c>
      <c r="CD25" t="str">
        <f t="shared" si="13"/>
        <v>X</v>
      </c>
      <c r="CE25" s="11" t="s">
        <v>110</v>
      </c>
      <c r="CF25" s="11" t="s">
        <v>110</v>
      </c>
      <c r="CG25" s="11" t="s">
        <v>110</v>
      </c>
      <c r="CH25" s="11" t="s">
        <v>110</v>
      </c>
      <c r="CI25" t="str">
        <f t="shared" si="14"/>
        <v/>
      </c>
      <c r="CJ25" s="11" t="s">
        <v>110</v>
      </c>
      <c r="CK25" s="11" t="s">
        <v>110</v>
      </c>
      <c r="CL25" s="11" t="s">
        <v>110</v>
      </c>
      <c r="CM25" s="11" t="s">
        <v>110</v>
      </c>
      <c r="CN25" s="11" t="s">
        <v>110</v>
      </c>
      <c r="CO25" s="11" t="s">
        <v>110</v>
      </c>
      <c r="CP25" s="11" t="s">
        <v>110</v>
      </c>
      <c r="CQ25" s="11" t="s">
        <v>110</v>
      </c>
      <c r="CR25" t="str">
        <f t="shared" si="15"/>
        <v/>
      </c>
      <c r="CS25" s="11" t="s">
        <v>110</v>
      </c>
      <c r="CT25" s="11" t="s">
        <v>110</v>
      </c>
      <c r="CU25" s="11" t="s">
        <v>110</v>
      </c>
      <c r="CV25" s="11" t="s">
        <v>110</v>
      </c>
      <c r="CW25" s="11" t="s">
        <v>110</v>
      </c>
      <c r="CX25" t="str">
        <f t="shared" si="16"/>
        <v/>
      </c>
      <c r="CY25" s="11" t="s">
        <v>110</v>
      </c>
      <c r="CZ25" s="11" t="s">
        <v>110</v>
      </c>
      <c r="DA25" s="11" t="s">
        <v>110</v>
      </c>
      <c r="DB25" s="11" t="s">
        <v>110</v>
      </c>
      <c r="DC25" s="11" t="s">
        <v>110</v>
      </c>
      <c r="DD25" s="11" t="s">
        <v>110</v>
      </c>
      <c r="DE25" s="11" t="s">
        <v>110</v>
      </c>
      <c r="DF25" s="11"/>
      <c r="DG25" s="11" t="s">
        <v>110</v>
      </c>
      <c r="DH25" s="11" t="s">
        <v>110</v>
      </c>
    </row>
    <row r="26" spans="1:112" s="12" customFormat="1" ht="15">
      <c r="A26">
        <v>2023155</v>
      </c>
      <c r="B26" t="s">
        <v>308</v>
      </c>
      <c r="C26">
        <f t="shared" si="17"/>
        <v>73</v>
      </c>
      <c r="D26" t="s">
        <v>476</v>
      </c>
      <c r="E26" t="s">
        <v>308</v>
      </c>
      <c r="F26">
        <f t="shared" si="2"/>
        <v>73</v>
      </c>
      <c r="G26" t="s">
        <v>477</v>
      </c>
      <c r="H26" t="s">
        <v>653</v>
      </c>
      <c r="I26" t="s">
        <v>341</v>
      </c>
      <c r="J26" t="s">
        <v>109</v>
      </c>
      <c r="K26" s="11" t="s">
        <v>111</v>
      </c>
      <c r="L26" s="11" t="s">
        <v>110</v>
      </c>
      <c r="M26" s="11" t="s">
        <v>110</v>
      </c>
      <c r="N26" s="11" t="s">
        <v>110</v>
      </c>
      <c r="O26" s="11" t="s">
        <v>110</v>
      </c>
      <c r="P26" s="11" t="s">
        <v>110</v>
      </c>
      <c r="Q26" t="str">
        <f t="shared" si="3"/>
        <v>X</v>
      </c>
      <c r="R26" s="11" t="s">
        <v>110</v>
      </c>
      <c r="S26" s="11" t="s">
        <v>110</v>
      </c>
      <c r="T26" s="11" t="s">
        <v>110</v>
      </c>
      <c r="U26" s="11" t="s">
        <v>110</v>
      </c>
      <c r="V26" s="11" t="s">
        <v>110</v>
      </c>
      <c r="W26" s="11" t="s">
        <v>110</v>
      </c>
      <c r="X26" s="11" t="s">
        <v>110</v>
      </c>
      <c r="Y26" t="str">
        <f t="shared" si="4"/>
        <v/>
      </c>
      <c r="Z26" s="11" t="s">
        <v>110</v>
      </c>
      <c r="AA26" s="11" t="s">
        <v>110</v>
      </c>
      <c r="AB26" s="11" t="s">
        <v>110</v>
      </c>
      <c r="AC26" s="11" t="s">
        <v>110</v>
      </c>
      <c r="AD26" s="11" t="s">
        <v>110</v>
      </c>
      <c r="AE26" s="11" t="s">
        <v>110</v>
      </c>
      <c r="AF26" t="str">
        <f t="shared" si="5"/>
        <v/>
      </c>
      <c r="AG26" s="11" t="s">
        <v>110</v>
      </c>
      <c r="AH26" s="11" t="s">
        <v>110</v>
      </c>
      <c r="AI26" s="11" t="s">
        <v>110</v>
      </c>
      <c r="AJ26" s="11" t="s">
        <v>110</v>
      </c>
      <c r="AK26" s="11" t="s">
        <v>110</v>
      </c>
      <c r="AL26" t="str">
        <f t="shared" si="6"/>
        <v/>
      </c>
      <c r="AM26" s="11" t="s">
        <v>110</v>
      </c>
      <c r="AN26" s="11" t="s">
        <v>110</v>
      </c>
      <c r="AO26" s="11" t="s">
        <v>110</v>
      </c>
      <c r="AP26" s="11" t="s">
        <v>110</v>
      </c>
      <c r="AQ26" t="str">
        <f t="shared" si="7"/>
        <v/>
      </c>
      <c r="AR26" s="11" t="s">
        <v>110</v>
      </c>
      <c r="AS26" s="11" t="s">
        <v>110</v>
      </c>
      <c r="AT26" s="11" t="s">
        <v>110</v>
      </c>
      <c r="AU26" s="11" t="s">
        <v>110</v>
      </c>
      <c r="AV26" s="11" t="s">
        <v>110</v>
      </c>
      <c r="AW26" s="11" t="s">
        <v>110</v>
      </c>
      <c r="AX26" t="str">
        <f t="shared" si="8"/>
        <v/>
      </c>
      <c r="AY26" s="11" t="s">
        <v>110</v>
      </c>
      <c r="AZ26" s="11" t="s">
        <v>110</v>
      </c>
      <c r="BA26" s="11" t="s">
        <v>110</v>
      </c>
      <c r="BB26" s="11" t="s">
        <v>110</v>
      </c>
      <c r="BC26" t="str">
        <f t="shared" si="9"/>
        <v/>
      </c>
      <c r="BD26" s="11" t="s">
        <v>111</v>
      </c>
      <c r="BE26" s="11" t="s">
        <v>110</v>
      </c>
      <c r="BF26" s="11" t="s">
        <v>110</v>
      </c>
      <c r="BG26" s="11" t="s">
        <v>110</v>
      </c>
      <c r="BH26" t="str">
        <f t="shared" si="10"/>
        <v>X</v>
      </c>
      <c r="BI26" s="11" t="s">
        <v>110</v>
      </c>
      <c r="BJ26" s="11" t="s">
        <v>110</v>
      </c>
      <c r="BK26" s="11" t="s">
        <v>110</v>
      </c>
      <c r="BL26" s="11" t="s">
        <v>110</v>
      </c>
      <c r="BM26" t="str">
        <f t="shared" si="11"/>
        <v/>
      </c>
      <c r="BN26" s="11" t="s">
        <v>110</v>
      </c>
      <c r="BO26" s="11" t="s">
        <v>110</v>
      </c>
      <c r="BP26" s="11" t="s">
        <v>110</v>
      </c>
      <c r="BQ26" s="11" t="s">
        <v>110</v>
      </c>
      <c r="BR26" s="11" t="s">
        <v>110</v>
      </c>
      <c r="BS26" s="11" t="s">
        <v>110</v>
      </c>
      <c r="BT26" t="str">
        <f t="shared" si="18"/>
        <v/>
      </c>
      <c r="BU26" s="11" t="s">
        <v>110</v>
      </c>
      <c r="BV26" s="11" t="s">
        <v>110</v>
      </c>
      <c r="BW26" t="str">
        <f t="shared" si="12"/>
        <v/>
      </c>
      <c r="BX26" s="11" t="s">
        <v>110</v>
      </c>
      <c r="BY26" s="11" t="s">
        <v>110</v>
      </c>
      <c r="BZ26" s="11" t="s">
        <v>110</v>
      </c>
      <c r="CA26" s="11" t="s">
        <v>110</v>
      </c>
      <c r="CB26" s="11" t="s">
        <v>110</v>
      </c>
      <c r="CC26" s="11" t="s">
        <v>110</v>
      </c>
      <c r="CD26" t="str">
        <f t="shared" si="13"/>
        <v/>
      </c>
      <c r="CE26" s="11" t="s">
        <v>110</v>
      </c>
      <c r="CF26" s="11" t="s">
        <v>110</v>
      </c>
      <c r="CG26" s="11" t="s">
        <v>110</v>
      </c>
      <c r="CH26" s="11" t="s">
        <v>110</v>
      </c>
      <c r="CI26" t="str">
        <f t="shared" si="14"/>
        <v/>
      </c>
      <c r="CJ26" s="11" t="s">
        <v>110</v>
      </c>
      <c r="CK26" s="11" t="s">
        <v>110</v>
      </c>
      <c r="CL26" s="11" t="s">
        <v>110</v>
      </c>
      <c r="CM26" s="11" t="s">
        <v>110</v>
      </c>
      <c r="CN26" s="11" t="s">
        <v>110</v>
      </c>
      <c r="CO26" s="11" t="s">
        <v>110</v>
      </c>
      <c r="CP26" s="11" t="s">
        <v>110</v>
      </c>
      <c r="CQ26" s="11" t="s">
        <v>110</v>
      </c>
      <c r="CR26" t="str">
        <f t="shared" si="15"/>
        <v/>
      </c>
      <c r="CS26" s="11" t="s">
        <v>110</v>
      </c>
      <c r="CT26" s="11" t="s">
        <v>110</v>
      </c>
      <c r="CU26" s="11" t="s">
        <v>110</v>
      </c>
      <c r="CV26" s="11" t="s">
        <v>110</v>
      </c>
      <c r="CW26" s="11" t="s">
        <v>110</v>
      </c>
      <c r="CX26" t="str">
        <f t="shared" si="16"/>
        <v/>
      </c>
      <c r="CY26" s="11" t="s">
        <v>110</v>
      </c>
      <c r="CZ26" s="11" t="s">
        <v>110</v>
      </c>
      <c r="DA26" s="11" t="s">
        <v>110</v>
      </c>
      <c r="DB26" s="11" t="s">
        <v>110</v>
      </c>
      <c r="DC26" s="11" t="s">
        <v>110</v>
      </c>
      <c r="DD26" s="11" t="s">
        <v>110</v>
      </c>
      <c r="DE26" s="11" t="s">
        <v>110</v>
      </c>
      <c r="DF26" s="11"/>
      <c r="DG26" s="11" t="s">
        <v>110</v>
      </c>
      <c r="DH26" s="11" t="s">
        <v>110</v>
      </c>
    </row>
    <row r="27" spans="1:112" s="12" customFormat="1" ht="15">
      <c r="A27">
        <v>2023156</v>
      </c>
      <c r="B27" t="s">
        <v>309</v>
      </c>
      <c r="C27">
        <f t="shared" si="17"/>
        <v>84</v>
      </c>
      <c r="D27" t="s">
        <v>478</v>
      </c>
      <c r="E27" t="s">
        <v>623</v>
      </c>
      <c r="F27">
        <f t="shared" si="2"/>
        <v>100</v>
      </c>
      <c r="G27" t="s">
        <v>479</v>
      </c>
      <c r="H27" t="s">
        <v>654</v>
      </c>
      <c r="I27" t="s">
        <v>341</v>
      </c>
      <c r="J27" t="s">
        <v>339</v>
      </c>
      <c r="K27" s="11" t="s">
        <v>110</v>
      </c>
      <c r="L27" s="11" t="s">
        <v>110</v>
      </c>
      <c r="M27" s="11" t="s">
        <v>110</v>
      </c>
      <c r="N27" s="11" t="s">
        <v>110</v>
      </c>
      <c r="O27" s="11" t="s">
        <v>110</v>
      </c>
      <c r="P27" s="11" t="s">
        <v>110</v>
      </c>
      <c r="Q27" t="str">
        <f t="shared" si="3"/>
        <v/>
      </c>
      <c r="R27" s="11" t="s">
        <v>110</v>
      </c>
      <c r="S27" s="11" t="s">
        <v>110</v>
      </c>
      <c r="T27" s="11" t="s">
        <v>111</v>
      </c>
      <c r="U27" s="11" t="s">
        <v>110</v>
      </c>
      <c r="V27" s="11" t="s">
        <v>110</v>
      </c>
      <c r="W27" s="11" t="s">
        <v>110</v>
      </c>
      <c r="X27" s="11" t="s">
        <v>110</v>
      </c>
      <c r="Y27" t="str">
        <f t="shared" si="4"/>
        <v>X</v>
      </c>
      <c r="Z27" s="11" t="s">
        <v>110</v>
      </c>
      <c r="AA27" s="11" t="s">
        <v>110</v>
      </c>
      <c r="AB27" s="11" t="s">
        <v>110</v>
      </c>
      <c r="AC27" s="11" t="s">
        <v>110</v>
      </c>
      <c r="AD27" s="11" t="s">
        <v>110</v>
      </c>
      <c r="AE27" s="11" t="s">
        <v>110</v>
      </c>
      <c r="AF27" t="str">
        <f t="shared" si="5"/>
        <v/>
      </c>
      <c r="AG27" s="11" t="s">
        <v>110</v>
      </c>
      <c r="AH27" s="11" t="s">
        <v>110</v>
      </c>
      <c r="AI27" s="11" t="s">
        <v>110</v>
      </c>
      <c r="AJ27" s="11" t="s">
        <v>110</v>
      </c>
      <c r="AK27" s="11" t="s">
        <v>110</v>
      </c>
      <c r="AL27" t="str">
        <f t="shared" si="6"/>
        <v/>
      </c>
      <c r="AM27" s="11" t="s">
        <v>110</v>
      </c>
      <c r="AN27" s="11" t="s">
        <v>110</v>
      </c>
      <c r="AO27" s="11" t="s">
        <v>110</v>
      </c>
      <c r="AP27" s="11" t="s">
        <v>110</v>
      </c>
      <c r="AQ27" t="str">
        <f t="shared" si="7"/>
        <v/>
      </c>
      <c r="AR27" s="11" t="s">
        <v>110</v>
      </c>
      <c r="AS27" s="11" t="s">
        <v>110</v>
      </c>
      <c r="AT27" s="11" t="s">
        <v>110</v>
      </c>
      <c r="AU27" s="11" t="s">
        <v>110</v>
      </c>
      <c r="AV27" s="11" t="s">
        <v>110</v>
      </c>
      <c r="AW27" s="11" t="s">
        <v>110</v>
      </c>
      <c r="AX27" t="str">
        <f t="shared" si="8"/>
        <v/>
      </c>
      <c r="AY27" s="11" t="s">
        <v>110</v>
      </c>
      <c r="AZ27" s="11" t="s">
        <v>110</v>
      </c>
      <c r="BA27" s="11" t="s">
        <v>110</v>
      </c>
      <c r="BB27" s="11" t="s">
        <v>110</v>
      </c>
      <c r="BC27" t="str">
        <f t="shared" si="9"/>
        <v/>
      </c>
      <c r="BD27" s="11" t="s">
        <v>110</v>
      </c>
      <c r="BE27" s="11" t="s">
        <v>110</v>
      </c>
      <c r="BF27" s="11" t="s">
        <v>110</v>
      </c>
      <c r="BG27" s="11" t="s">
        <v>110</v>
      </c>
      <c r="BH27" t="str">
        <f t="shared" si="10"/>
        <v/>
      </c>
      <c r="BI27" s="11" t="s">
        <v>111</v>
      </c>
      <c r="BJ27" s="11" t="s">
        <v>111</v>
      </c>
      <c r="BK27" s="11" t="s">
        <v>110</v>
      </c>
      <c r="BL27" s="11" t="s">
        <v>110</v>
      </c>
      <c r="BM27" t="str">
        <f t="shared" si="11"/>
        <v>X</v>
      </c>
      <c r="BN27" s="11" t="s">
        <v>110</v>
      </c>
      <c r="BO27" s="11" t="s">
        <v>110</v>
      </c>
      <c r="BP27" s="11" t="s">
        <v>110</v>
      </c>
      <c r="BQ27" s="11" t="s">
        <v>110</v>
      </c>
      <c r="BR27" s="11" t="s">
        <v>110</v>
      </c>
      <c r="BS27" s="11" t="s">
        <v>111</v>
      </c>
      <c r="BT27" t="str">
        <f t="shared" si="18"/>
        <v>X</v>
      </c>
      <c r="BU27" s="11" t="s">
        <v>110</v>
      </c>
      <c r="BV27" s="11" t="s">
        <v>110</v>
      </c>
      <c r="BW27" t="str">
        <f t="shared" si="12"/>
        <v/>
      </c>
      <c r="BX27" s="11" t="s">
        <v>110</v>
      </c>
      <c r="BY27" s="11" t="s">
        <v>110</v>
      </c>
      <c r="BZ27" s="11" t="s">
        <v>110</v>
      </c>
      <c r="CA27" s="11" t="s">
        <v>110</v>
      </c>
      <c r="CB27" s="11" t="s">
        <v>110</v>
      </c>
      <c r="CC27" s="11" t="s">
        <v>111</v>
      </c>
      <c r="CD27" t="str">
        <f t="shared" si="13"/>
        <v>X</v>
      </c>
      <c r="CE27" s="11" t="s">
        <v>110</v>
      </c>
      <c r="CF27" s="11" t="s">
        <v>111</v>
      </c>
      <c r="CG27" s="11" t="s">
        <v>110</v>
      </c>
      <c r="CH27" s="11" t="s">
        <v>110</v>
      </c>
      <c r="CI27" t="str">
        <f t="shared" si="14"/>
        <v>X</v>
      </c>
      <c r="CJ27" s="11" t="s">
        <v>110</v>
      </c>
      <c r="CK27" s="11" t="s">
        <v>110</v>
      </c>
      <c r="CL27" s="11" t="s">
        <v>110</v>
      </c>
      <c r="CM27" s="11" t="s">
        <v>110</v>
      </c>
      <c r="CN27" s="11" t="s">
        <v>110</v>
      </c>
      <c r="CO27" s="11" t="s">
        <v>110</v>
      </c>
      <c r="CP27" s="11" t="s">
        <v>110</v>
      </c>
      <c r="CQ27" s="11" t="s">
        <v>110</v>
      </c>
      <c r="CR27" t="str">
        <f t="shared" si="15"/>
        <v/>
      </c>
      <c r="CS27" s="11" t="s">
        <v>110</v>
      </c>
      <c r="CT27" s="11" t="s">
        <v>110</v>
      </c>
      <c r="CU27" s="11" t="s">
        <v>110</v>
      </c>
      <c r="CV27" s="11" t="s">
        <v>110</v>
      </c>
      <c r="CW27" s="11" t="s">
        <v>110</v>
      </c>
      <c r="CX27" t="str">
        <f t="shared" si="16"/>
        <v/>
      </c>
      <c r="CY27" s="11" t="s">
        <v>110</v>
      </c>
      <c r="CZ27" s="11" t="s">
        <v>110</v>
      </c>
      <c r="DA27" s="11" t="s">
        <v>110</v>
      </c>
      <c r="DB27" s="11" t="s">
        <v>110</v>
      </c>
      <c r="DC27" s="11" t="s">
        <v>110</v>
      </c>
      <c r="DD27" s="11" t="s">
        <v>110</v>
      </c>
      <c r="DE27" s="11" t="s">
        <v>110</v>
      </c>
      <c r="DF27" s="11"/>
      <c r="DG27" s="11" t="s">
        <v>110</v>
      </c>
      <c r="DH27" s="11" t="s">
        <v>110</v>
      </c>
    </row>
    <row r="28" spans="1:112" s="12" customFormat="1" ht="15">
      <c r="A28">
        <v>2023158</v>
      </c>
      <c r="B28" t="s">
        <v>406</v>
      </c>
      <c r="C28">
        <f t="shared" si="17"/>
        <v>97</v>
      </c>
      <c r="D28" t="s">
        <v>480</v>
      </c>
      <c r="E28" t="s">
        <v>481</v>
      </c>
      <c r="F28">
        <f t="shared" si="2"/>
        <v>79</v>
      </c>
      <c r="G28" t="s">
        <v>482</v>
      </c>
      <c r="H28" t="s">
        <v>655</v>
      </c>
      <c r="I28" t="s">
        <v>341</v>
      </c>
      <c r="J28" t="s">
        <v>109</v>
      </c>
      <c r="K28" s="11" t="s">
        <v>111</v>
      </c>
      <c r="L28" s="11" t="s">
        <v>111</v>
      </c>
      <c r="M28" s="11" t="s">
        <v>110</v>
      </c>
      <c r="N28" s="11" t="s">
        <v>110</v>
      </c>
      <c r="O28" s="11" t="s">
        <v>110</v>
      </c>
      <c r="P28" s="11" t="s">
        <v>110</v>
      </c>
      <c r="Q28" t="str">
        <f t="shared" si="3"/>
        <v>X</v>
      </c>
      <c r="R28" s="11" t="s">
        <v>110</v>
      </c>
      <c r="S28" s="11" t="s">
        <v>110</v>
      </c>
      <c r="T28" s="11" t="s">
        <v>110</v>
      </c>
      <c r="U28" s="11" t="s">
        <v>110</v>
      </c>
      <c r="V28" s="11" t="s">
        <v>110</v>
      </c>
      <c r="W28" s="11" t="s">
        <v>110</v>
      </c>
      <c r="X28" s="11" t="s">
        <v>110</v>
      </c>
      <c r="Y28" t="str">
        <f t="shared" si="4"/>
        <v/>
      </c>
      <c r="Z28" s="11" t="s">
        <v>110</v>
      </c>
      <c r="AA28" s="11" t="s">
        <v>110</v>
      </c>
      <c r="AB28" s="11" t="s">
        <v>110</v>
      </c>
      <c r="AC28" s="11" t="s">
        <v>110</v>
      </c>
      <c r="AD28" s="11" t="s">
        <v>110</v>
      </c>
      <c r="AE28" s="11" t="s">
        <v>110</v>
      </c>
      <c r="AF28" t="str">
        <f t="shared" si="5"/>
        <v/>
      </c>
      <c r="AG28" s="11" t="s">
        <v>110</v>
      </c>
      <c r="AH28" s="11" t="s">
        <v>110</v>
      </c>
      <c r="AI28" s="11" t="s">
        <v>110</v>
      </c>
      <c r="AJ28" s="11" t="s">
        <v>110</v>
      </c>
      <c r="AK28" s="11" t="s">
        <v>110</v>
      </c>
      <c r="AL28" t="str">
        <f t="shared" si="6"/>
        <v/>
      </c>
      <c r="AM28" s="11" t="s">
        <v>110</v>
      </c>
      <c r="AN28" s="11" t="s">
        <v>110</v>
      </c>
      <c r="AO28" s="11" t="s">
        <v>110</v>
      </c>
      <c r="AP28" s="11" t="s">
        <v>110</v>
      </c>
      <c r="AQ28" t="str">
        <f t="shared" si="7"/>
        <v/>
      </c>
      <c r="AR28" s="11" t="s">
        <v>110</v>
      </c>
      <c r="AS28" s="11" t="s">
        <v>110</v>
      </c>
      <c r="AT28" s="11" t="s">
        <v>110</v>
      </c>
      <c r="AU28" s="11" t="s">
        <v>110</v>
      </c>
      <c r="AV28" s="11" t="s">
        <v>110</v>
      </c>
      <c r="AW28" s="11" t="s">
        <v>110</v>
      </c>
      <c r="AX28" t="str">
        <f t="shared" si="8"/>
        <v/>
      </c>
      <c r="AY28" s="11" t="s">
        <v>110</v>
      </c>
      <c r="AZ28" s="11" t="s">
        <v>110</v>
      </c>
      <c r="BA28" s="11" t="s">
        <v>110</v>
      </c>
      <c r="BB28" s="11" t="s">
        <v>110</v>
      </c>
      <c r="BC28" t="str">
        <f t="shared" si="9"/>
        <v/>
      </c>
      <c r="BD28" s="11" t="s">
        <v>110</v>
      </c>
      <c r="BE28" s="11" t="s">
        <v>110</v>
      </c>
      <c r="BF28" s="11" t="s">
        <v>110</v>
      </c>
      <c r="BG28" s="11" t="s">
        <v>110</v>
      </c>
      <c r="BH28" t="str">
        <f t="shared" si="10"/>
        <v/>
      </c>
      <c r="BI28" s="11" t="s">
        <v>110</v>
      </c>
      <c r="BJ28" s="11" t="s">
        <v>110</v>
      </c>
      <c r="BK28" s="11" t="s">
        <v>110</v>
      </c>
      <c r="BL28" s="11" t="s">
        <v>110</v>
      </c>
      <c r="BM28" t="str">
        <f t="shared" si="11"/>
        <v/>
      </c>
      <c r="BN28" s="11" t="s">
        <v>110</v>
      </c>
      <c r="BO28" s="11" t="s">
        <v>110</v>
      </c>
      <c r="BP28" s="11" t="s">
        <v>110</v>
      </c>
      <c r="BQ28" s="11" t="s">
        <v>110</v>
      </c>
      <c r="BR28" s="11" t="s">
        <v>110</v>
      </c>
      <c r="BS28" s="11" t="s">
        <v>110</v>
      </c>
      <c r="BT28" t="str">
        <f t="shared" si="18"/>
        <v/>
      </c>
      <c r="BU28" s="11" t="s">
        <v>110</v>
      </c>
      <c r="BV28" s="11" t="s">
        <v>110</v>
      </c>
      <c r="BW28" t="str">
        <f t="shared" si="12"/>
        <v/>
      </c>
      <c r="BX28" s="11" t="s">
        <v>110</v>
      </c>
      <c r="BY28" s="11" t="s">
        <v>110</v>
      </c>
      <c r="BZ28" s="11" t="s">
        <v>110</v>
      </c>
      <c r="CA28" s="11" t="s">
        <v>110</v>
      </c>
      <c r="CB28" s="11" t="s">
        <v>110</v>
      </c>
      <c r="CC28" s="11" t="s">
        <v>110</v>
      </c>
      <c r="CD28" t="str">
        <f t="shared" si="13"/>
        <v/>
      </c>
      <c r="CE28" s="11" t="s">
        <v>110</v>
      </c>
      <c r="CF28" s="11" t="s">
        <v>110</v>
      </c>
      <c r="CG28" s="11" t="s">
        <v>110</v>
      </c>
      <c r="CH28" s="11" t="s">
        <v>110</v>
      </c>
      <c r="CI28" t="str">
        <f t="shared" si="14"/>
        <v/>
      </c>
      <c r="CJ28" s="11" t="s">
        <v>110</v>
      </c>
      <c r="CK28" s="11" t="s">
        <v>110</v>
      </c>
      <c r="CL28" s="11" t="s">
        <v>110</v>
      </c>
      <c r="CM28" s="11" t="s">
        <v>110</v>
      </c>
      <c r="CN28" s="11" t="s">
        <v>110</v>
      </c>
      <c r="CO28" s="11" t="s">
        <v>110</v>
      </c>
      <c r="CP28" s="11" t="s">
        <v>110</v>
      </c>
      <c r="CQ28" s="11" t="s">
        <v>110</v>
      </c>
      <c r="CR28" t="str">
        <f t="shared" si="15"/>
        <v/>
      </c>
      <c r="CS28" s="11" t="s">
        <v>110</v>
      </c>
      <c r="CT28" s="11" t="s">
        <v>110</v>
      </c>
      <c r="CU28" s="11" t="s">
        <v>110</v>
      </c>
      <c r="CV28" s="11" t="s">
        <v>110</v>
      </c>
      <c r="CW28" s="11" t="s">
        <v>110</v>
      </c>
      <c r="CX28" t="str">
        <f t="shared" si="16"/>
        <v/>
      </c>
      <c r="CY28" s="11" t="s">
        <v>110</v>
      </c>
      <c r="CZ28" s="11" t="s">
        <v>110</v>
      </c>
      <c r="DA28" s="11" t="s">
        <v>110</v>
      </c>
      <c r="DB28" s="11" t="s">
        <v>110</v>
      </c>
      <c r="DC28" s="11" t="s">
        <v>110</v>
      </c>
      <c r="DD28" s="11" t="s">
        <v>110</v>
      </c>
      <c r="DE28" s="11" t="s">
        <v>110</v>
      </c>
      <c r="DF28" s="11"/>
      <c r="DG28" s="11" t="s">
        <v>110</v>
      </c>
      <c r="DH28" s="11" t="s">
        <v>110</v>
      </c>
    </row>
    <row r="29" spans="1:112" s="12" customFormat="1" ht="15">
      <c r="A29">
        <v>2023160</v>
      </c>
      <c r="B29" t="s">
        <v>310</v>
      </c>
      <c r="C29">
        <f t="shared" si="17"/>
        <v>64</v>
      </c>
      <c r="D29" t="s">
        <v>483</v>
      </c>
      <c r="E29" t="s">
        <v>484</v>
      </c>
      <c r="F29">
        <f t="shared" si="2"/>
        <v>78</v>
      </c>
      <c r="G29" t="s">
        <v>485</v>
      </c>
      <c r="H29" t="s">
        <v>656</v>
      </c>
      <c r="I29" t="s">
        <v>341</v>
      </c>
      <c r="J29" t="s">
        <v>338</v>
      </c>
      <c r="K29" s="11" t="s">
        <v>110</v>
      </c>
      <c r="L29" s="11" t="s">
        <v>110</v>
      </c>
      <c r="M29" s="11" t="s">
        <v>110</v>
      </c>
      <c r="N29" s="11" t="s">
        <v>110</v>
      </c>
      <c r="O29" s="11" t="s">
        <v>110</v>
      </c>
      <c r="P29" s="11" t="s">
        <v>110</v>
      </c>
      <c r="Q29" t="str">
        <f t="shared" si="3"/>
        <v/>
      </c>
      <c r="R29" s="11" t="s">
        <v>110</v>
      </c>
      <c r="S29" s="11" t="s">
        <v>110</v>
      </c>
      <c r="T29" s="11" t="s">
        <v>110</v>
      </c>
      <c r="U29" s="11" t="s">
        <v>110</v>
      </c>
      <c r="V29" s="11" t="s">
        <v>110</v>
      </c>
      <c r="W29" s="11" t="s">
        <v>110</v>
      </c>
      <c r="X29" s="11" t="s">
        <v>110</v>
      </c>
      <c r="Y29" t="str">
        <f t="shared" si="4"/>
        <v/>
      </c>
      <c r="Z29" s="11" t="s">
        <v>110</v>
      </c>
      <c r="AA29" s="11" t="s">
        <v>111</v>
      </c>
      <c r="AB29" s="11" t="s">
        <v>111</v>
      </c>
      <c r="AC29" s="11" t="s">
        <v>110</v>
      </c>
      <c r="AD29" s="11" t="s">
        <v>110</v>
      </c>
      <c r="AE29" s="11" t="s">
        <v>110</v>
      </c>
      <c r="AF29" t="str">
        <f t="shared" si="5"/>
        <v>X</v>
      </c>
      <c r="AG29" s="11" t="s">
        <v>110</v>
      </c>
      <c r="AH29" s="11" t="s">
        <v>110</v>
      </c>
      <c r="AI29" s="11" t="s">
        <v>110</v>
      </c>
      <c r="AJ29" s="11" t="s">
        <v>110</v>
      </c>
      <c r="AK29" s="11" t="s">
        <v>110</v>
      </c>
      <c r="AL29" t="str">
        <f t="shared" si="6"/>
        <v/>
      </c>
      <c r="AM29" s="11" t="s">
        <v>110</v>
      </c>
      <c r="AN29" s="11" t="s">
        <v>110</v>
      </c>
      <c r="AO29" s="11" t="s">
        <v>110</v>
      </c>
      <c r="AP29" s="11" t="s">
        <v>110</v>
      </c>
      <c r="AQ29" t="str">
        <f t="shared" si="7"/>
        <v/>
      </c>
      <c r="AR29" s="11" t="s">
        <v>110</v>
      </c>
      <c r="AS29" s="11" t="s">
        <v>110</v>
      </c>
      <c r="AT29" s="11" t="s">
        <v>110</v>
      </c>
      <c r="AU29" s="11" t="s">
        <v>110</v>
      </c>
      <c r="AV29" s="11" t="s">
        <v>110</v>
      </c>
      <c r="AW29" s="11" t="s">
        <v>110</v>
      </c>
      <c r="AX29" t="str">
        <f t="shared" si="8"/>
        <v/>
      </c>
      <c r="AY29" s="11" t="s">
        <v>110</v>
      </c>
      <c r="AZ29" s="11" t="s">
        <v>110</v>
      </c>
      <c r="BA29" s="11" t="s">
        <v>110</v>
      </c>
      <c r="BB29" s="11" t="s">
        <v>110</v>
      </c>
      <c r="BC29" t="str">
        <f t="shared" si="9"/>
        <v/>
      </c>
      <c r="BD29" s="11" t="s">
        <v>110</v>
      </c>
      <c r="BE29" s="11" t="s">
        <v>110</v>
      </c>
      <c r="BF29" s="11" t="s">
        <v>110</v>
      </c>
      <c r="BG29" s="11" t="s">
        <v>110</v>
      </c>
      <c r="BH29" t="str">
        <f t="shared" si="10"/>
        <v/>
      </c>
      <c r="BI29" s="11" t="s">
        <v>110</v>
      </c>
      <c r="BJ29" s="11" t="s">
        <v>110</v>
      </c>
      <c r="BK29" s="11" t="s">
        <v>110</v>
      </c>
      <c r="BL29" s="11" t="s">
        <v>110</v>
      </c>
      <c r="BM29" t="str">
        <f t="shared" si="11"/>
        <v/>
      </c>
      <c r="BN29" s="11" t="s">
        <v>110</v>
      </c>
      <c r="BO29" s="11" t="s">
        <v>110</v>
      </c>
      <c r="BP29" s="11" t="s">
        <v>110</v>
      </c>
      <c r="BQ29" s="11" t="s">
        <v>110</v>
      </c>
      <c r="BR29" s="11" t="s">
        <v>110</v>
      </c>
      <c r="BS29" s="11" t="s">
        <v>110</v>
      </c>
      <c r="BT29" t="str">
        <f t="shared" si="18"/>
        <v/>
      </c>
      <c r="BU29" s="11" t="s">
        <v>110</v>
      </c>
      <c r="BV29" s="11" t="s">
        <v>110</v>
      </c>
      <c r="BW29" t="str">
        <f t="shared" si="12"/>
        <v/>
      </c>
      <c r="BX29" s="11" t="s">
        <v>110</v>
      </c>
      <c r="BY29" s="11" t="s">
        <v>110</v>
      </c>
      <c r="BZ29" s="11" t="s">
        <v>110</v>
      </c>
      <c r="CA29" s="11" t="s">
        <v>110</v>
      </c>
      <c r="CB29" s="11" t="s">
        <v>110</v>
      </c>
      <c r="CC29" s="11" t="s">
        <v>110</v>
      </c>
      <c r="CD29" t="str">
        <f t="shared" si="13"/>
        <v/>
      </c>
      <c r="CE29" s="11" t="s">
        <v>110</v>
      </c>
      <c r="CF29" s="11" t="s">
        <v>110</v>
      </c>
      <c r="CG29" s="11" t="s">
        <v>110</v>
      </c>
      <c r="CH29" s="11" t="s">
        <v>110</v>
      </c>
      <c r="CI29" t="str">
        <f t="shared" si="14"/>
        <v/>
      </c>
      <c r="CJ29" s="11" t="s">
        <v>110</v>
      </c>
      <c r="CK29" s="11" t="s">
        <v>110</v>
      </c>
      <c r="CL29" s="11" t="s">
        <v>110</v>
      </c>
      <c r="CM29" s="11" t="s">
        <v>110</v>
      </c>
      <c r="CN29" s="11" t="s">
        <v>110</v>
      </c>
      <c r="CO29" s="11" t="s">
        <v>110</v>
      </c>
      <c r="CP29" s="11" t="s">
        <v>110</v>
      </c>
      <c r="CQ29" s="11" t="s">
        <v>110</v>
      </c>
      <c r="CR29" t="str">
        <f t="shared" si="15"/>
        <v/>
      </c>
      <c r="CS29" s="11" t="s">
        <v>110</v>
      </c>
      <c r="CT29" s="11" t="s">
        <v>110</v>
      </c>
      <c r="CU29" s="11" t="s">
        <v>110</v>
      </c>
      <c r="CV29" s="11" t="s">
        <v>110</v>
      </c>
      <c r="CW29" s="11" t="s">
        <v>110</v>
      </c>
      <c r="CX29" t="str">
        <f t="shared" si="16"/>
        <v/>
      </c>
      <c r="CY29" s="11" t="s">
        <v>110</v>
      </c>
      <c r="CZ29" s="11" t="s">
        <v>110</v>
      </c>
      <c r="DA29" s="11" t="s">
        <v>110</v>
      </c>
      <c r="DB29" s="11" t="s">
        <v>110</v>
      </c>
      <c r="DC29" s="11" t="s">
        <v>110</v>
      </c>
      <c r="DD29" s="11" t="s">
        <v>110</v>
      </c>
      <c r="DE29" s="11" t="s">
        <v>110</v>
      </c>
      <c r="DF29" s="11"/>
      <c r="DG29" s="11" t="s">
        <v>110</v>
      </c>
      <c r="DH29" s="11" t="s">
        <v>110</v>
      </c>
    </row>
    <row r="30" spans="1:112" s="12" customFormat="1" ht="15">
      <c r="A30">
        <v>2023161</v>
      </c>
      <c r="B30" t="s">
        <v>486</v>
      </c>
      <c r="C30">
        <f t="shared" si="17"/>
        <v>96</v>
      </c>
      <c r="D30" t="s">
        <v>487</v>
      </c>
      <c r="E30" t="s">
        <v>624</v>
      </c>
      <c r="F30">
        <f t="shared" si="2"/>
        <v>100</v>
      </c>
      <c r="G30" t="s">
        <v>488</v>
      </c>
      <c r="H30" t="s">
        <v>657</v>
      </c>
      <c r="I30" t="s">
        <v>341</v>
      </c>
      <c r="J30" t="s">
        <v>109</v>
      </c>
      <c r="K30" s="11" t="s">
        <v>110</v>
      </c>
      <c r="L30" s="11" t="s">
        <v>110</v>
      </c>
      <c r="M30" s="11" t="s">
        <v>110</v>
      </c>
      <c r="N30" s="11" t="s">
        <v>110</v>
      </c>
      <c r="O30" s="11" t="s">
        <v>110</v>
      </c>
      <c r="P30" s="11" t="s">
        <v>110</v>
      </c>
      <c r="Q30" t="str">
        <f t="shared" si="3"/>
        <v/>
      </c>
      <c r="R30" s="11" t="s">
        <v>110</v>
      </c>
      <c r="S30" s="11" t="s">
        <v>110</v>
      </c>
      <c r="T30" s="11" t="s">
        <v>110</v>
      </c>
      <c r="U30" s="11" t="s">
        <v>110</v>
      </c>
      <c r="V30" s="11" t="s">
        <v>110</v>
      </c>
      <c r="W30" s="11" t="s">
        <v>110</v>
      </c>
      <c r="X30" s="11" t="s">
        <v>110</v>
      </c>
      <c r="Y30" t="str">
        <f t="shared" si="4"/>
        <v/>
      </c>
      <c r="Z30" s="11" t="s">
        <v>110</v>
      </c>
      <c r="AA30" s="11" t="s">
        <v>111</v>
      </c>
      <c r="AB30" s="11" t="s">
        <v>111</v>
      </c>
      <c r="AC30" s="11" t="s">
        <v>110</v>
      </c>
      <c r="AD30" s="11" t="s">
        <v>110</v>
      </c>
      <c r="AE30" s="11" t="s">
        <v>110</v>
      </c>
      <c r="AF30" t="str">
        <f t="shared" si="5"/>
        <v>X</v>
      </c>
      <c r="AG30" s="11" t="s">
        <v>110</v>
      </c>
      <c r="AH30" s="11" t="s">
        <v>110</v>
      </c>
      <c r="AI30" s="11" t="s">
        <v>110</v>
      </c>
      <c r="AJ30" s="11" t="s">
        <v>110</v>
      </c>
      <c r="AK30" s="11" t="s">
        <v>110</v>
      </c>
      <c r="AL30" t="str">
        <f t="shared" si="6"/>
        <v/>
      </c>
      <c r="AM30" s="11" t="s">
        <v>110</v>
      </c>
      <c r="AN30" s="11" t="s">
        <v>110</v>
      </c>
      <c r="AO30" s="11" t="s">
        <v>110</v>
      </c>
      <c r="AP30" s="11" t="s">
        <v>110</v>
      </c>
      <c r="AQ30" t="str">
        <f t="shared" si="7"/>
        <v/>
      </c>
      <c r="AR30" s="11" t="s">
        <v>110</v>
      </c>
      <c r="AS30" s="11" t="s">
        <v>110</v>
      </c>
      <c r="AT30" s="11" t="s">
        <v>110</v>
      </c>
      <c r="AU30" s="11" t="s">
        <v>110</v>
      </c>
      <c r="AV30" s="11" t="s">
        <v>110</v>
      </c>
      <c r="AW30" s="11" t="s">
        <v>110</v>
      </c>
      <c r="AX30" t="str">
        <f t="shared" si="8"/>
        <v/>
      </c>
      <c r="AY30" s="11" t="s">
        <v>110</v>
      </c>
      <c r="AZ30" s="11" t="s">
        <v>110</v>
      </c>
      <c r="BA30" s="11" t="s">
        <v>110</v>
      </c>
      <c r="BB30" s="11" t="s">
        <v>110</v>
      </c>
      <c r="BC30" t="str">
        <f t="shared" si="9"/>
        <v/>
      </c>
      <c r="BD30" s="11" t="s">
        <v>110</v>
      </c>
      <c r="BE30" s="11" t="s">
        <v>110</v>
      </c>
      <c r="BF30" s="11" t="s">
        <v>110</v>
      </c>
      <c r="BG30" s="11" t="s">
        <v>110</v>
      </c>
      <c r="BH30" t="str">
        <f t="shared" si="10"/>
        <v/>
      </c>
      <c r="BI30" s="11" t="s">
        <v>110</v>
      </c>
      <c r="BJ30" s="11" t="s">
        <v>110</v>
      </c>
      <c r="BK30" s="11" t="s">
        <v>110</v>
      </c>
      <c r="BL30" s="11" t="s">
        <v>110</v>
      </c>
      <c r="BM30" t="str">
        <f t="shared" si="11"/>
        <v/>
      </c>
      <c r="BN30" s="11" t="s">
        <v>110</v>
      </c>
      <c r="BO30" s="11" t="s">
        <v>110</v>
      </c>
      <c r="BP30" s="11" t="s">
        <v>110</v>
      </c>
      <c r="BQ30" s="11" t="s">
        <v>110</v>
      </c>
      <c r="BR30" s="11" t="s">
        <v>110</v>
      </c>
      <c r="BS30" s="11" t="s">
        <v>110</v>
      </c>
      <c r="BT30" t="str">
        <f t="shared" si="18"/>
        <v/>
      </c>
      <c r="BU30" s="11" t="s">
        <v>110</v>
      </c>
      <c r="BV30" s="11" t="s">
        <v>110</v>
      </c>
      <c r="BW30" t="str">
        <f t="shared" si="12"/>
        <v/>
      </c>
      <c r="BX30" s="11" t="s">
        <v>110</v>
      </c>
      <c r="BY30" s="11" t="s">
        <v>110</v>
      </c>
      <c r="BZ30" s="11" t="s">
        <v>110</v>
      </c>
      <c r="CA30" s="11" t="s">
        <v>110</v>
      </c>
      <c r="CB30" s="11" t="s">
        <v>110</v>
      </c>
      <c r="CC30" s="11" t="s">
        <v>110</v>
      </c>
      <c r="CD30" t="str">
        <f t="shared" si="13"/>
        <v/>
      </c>
      <c r="CE30" s="11" t="s">
        <v>110</v>
      </c>
      <c r="CF30" s="11" t="s">
        <v>110</v>
      </c>
      <c r="CG30" s="11" t="s">
        <v>110</v>
      </c>
      <c r="CH30" s="11" t="s">
        <v>110</v>
      </c>
      <c r="CI30" t="str">
        <f t="shared" si="14"/>
        <v/>
      </c>
      <c r="CJ30" s="11" t="s">
        <v>110</v>
      </c>
      <c r="CK30" s="11" t="s">
        <v>110</v>
      </c>
      <c r="CL30" s="11" t="s">
        <v>110</v>
      </c>
      <c r="CM30" s="11" t="s">
        <v>110</v>
      </c>
      <c r="CN30" s="11" t="s">
        <v>110</v>
      </c>
      <c r="CO30" s="11" t="s">
        <v>110</v>
      </c>
      <c r="CP30" s="11" t="s">
        <v>110</v>
      </c>
      <c r="CQ30" s="11" t="s">
        <v>110</v>
      </c>
      <c r="CR30" t="str">
        <f t="shared" si="15"/>
        <v/>
      </c>
      <c r="CS30" s="11" t="s">
        <v>110</v>
      </c>
      <c r="CT30" s="11" t="s">
        <v>110</v>
      </c>
      <c r="CU30" s="11" t="s">
        <v>110</v>
      </c>
      <c r="CV30" s="11" t="s">
        <v>110</v>
      </c>
      <c r="CW30" s="11" t="s">
        <v>110</v>
      </c>
      <c r="CX30" t="str">
        <f t="shared" si="16"/>
        <v/>
      </c>
      <c r="CY30" s="11" t="s">
        <v>110</v>
      </c>
      <c r="CZ30" s="11" t="s">
        <v>110</v>
      </c>
      <c r="DA30" s="11" t="s">
        <v>110</v>
      </c>
      <c r="DB30" s="11" t="s">
        <v>110</v>
      </c>
      <c r="DC30" s="11" t="s">
        <v>110</v>
      </c>
      <c r="DD30" s="11" t="s">
        <v>110</v>
      </c>
      <c r="DE30" s="11" t="s">
        <v>110</v>
      </c>
      <c r="DF30" s="11"/>
      <c r="DG30" s="11" t="s">
        <v>110</v>
      </c>
      <c r="DH30" s="11" t="s">
        <v>110</v>
      </c>
    </row>
    <row r="31" spans="1:112" s="12" customFormat="1" ht="15">
      <c r="A31">
        <v>2023162</v>
      </c>
      <c r="B31" t="s">
        <v>311</v>
      </c>
      <c r="C31">
        <f t="shared" si="17"/>
        <v>72</v>
      </c>
      <c r="D31" t="s">
        <v>489</v>
      </c>
      <c r="E31" t="s">
        <v>560</v>
      </c>
      <c r="F31">
        <f t="shared" si="2"/>
        <v>1</v>
      </c>
      <c r="G31" t="s">
        <v>560</v>
      </c>
      <c r="H31" t="s">
        <v>658</v>
      </c>
      <c r="I31" t="s">
        <v>342</v>
      </c>
      <c r="J31" t="s">
        <v>405</v>
      </c>
      <c r="K31" s="11" t="s">
        <v>110</v>
      </c>
      <c r="L31" s="11" t="s">
        <v>110</v>
      </c>
      <c r="M31" s="11" t="s">
        <v>110</v>
      </c>
      <c r="N31" s="11" t="s">
        <v>110</v>
      </c>
      <c r="O31" s="11" t="s">
        <v>110</v>
      </c>
      <c r="P31" s="11" t="s">
        <v>110</v>
      </c>
      <c r="Q31" t="str">
        <f t="shared" si="3"/>
        <v/>
      </c>
      <c r="R31" s="11" t="s">
        <v>110</v>
      </c>
      <c r="S31" s="11" t="s">
        <v>110</v>
      </c>
      <c r="T31" s="11" t="s">
        <v>110</v>
      </c>
      <c r="U31" s="11" t="s">
        <v>110</v>
      </c>
      <c r="V31" s="11" t="s">
        <v>110</v>
      </c>
      <c r="W31" s="11" t="s">
        <v>110</v>
      </c>
      <c r="X31" s="11" t="s">
        <v>110</v>
      </c>
      <c r="Y31" t="str">
        <f t="shared" si="4"/>
        <v/>
      </c>
      <c r="Z31" s="11" t="s">
        <v>110</v>
      </c>
      <c r="AA31" s="11" t="s">
        <v>110</v>
      </c>
      <c r="AB31" s="11" t="s">
        <v>110</v>
      </c>
      <c r="AC31" s="11" t="s">
        <v>110</v>
      </c>
      <c r="AD31" s="11" t="s">
        <v>110</v>
      </c>
      <c r="AE31" s="11" t="s">
        <v>110</v>
      </c>
      <c r="AF31" t="str">
        <f t="shared" si="5"/>
        <v/>
      </c>
      <c r="AG31" s="11" t="s">
        <v>110</v>
      </c>
      <c r="AH31" s="11" t="s">
        <v>110</v>
      </c>
      <c r="AI31" s="11" t="s">
        <v>110</v>
      </c>
      <c r="AJ31" s="11" t="s">
        <v>110</v>
      </c>
      <c r="AK31" s="11" t="s">
        <v>110</v>
      </c>
      <c r="AL31" t="str">
        <f t="shared" si="6"/>
        <v/>
      </c>
      <c r="AM31" s="11" t="s">
        <v>111</v>
      </c>
      <c r="AN31" s="11" t="s">
        <v>110</v>
      </c>
      <c r="AO31" s="11" t="s">
        <v>111</v>
      </c>
      <c r="AP31" s="11" t="s">
        <v>110</v>
      </c>
      <c r="AQ31" t="str">
        <f t="shared" si="7"/>
        <v>X</v>
      </c>
      <c r="AR31" s="11" t="s">
        <v>110</v>
      </c>
      <c r="AS31" s="11" t="s">
        <v>110</v>
      </c>
      <c r="AT31" s="11" t="s">
        <v>110</v>
      </c>
      <c r="AU31" s="11" t="s">
        <v>110</v>
      </c>
      <c r="AV31" s="11" t="s">
        <v>110</v>
      </c>
      <c r="AW31" s="11" t="s">
        <v>110</v>
      </c>
      <c r="AX31" t="str">
        <f t="shared" si="8"/>
        <v/>
      </c>
      <c r="AY31" s="11" t="s">
        <v>110</v>
      </c>
      <c r="AZ31" s="11" t="s">
        <v>110</v>
      </c>
      <c r="BA31" s="11" t="s">
        <v>110</v>
      </c>
      <c r="BB31" s="11" t="s">
        <v>110</v>
      </c>
      <c r="BC31" t="str">
        <f t="shared" si="9"/>
        <v/>
      </c>
      <c r="BD31" s="11" t="s">
        <v>110</v>
      </c>
      <c r="BE31" s="11" t="s">
        <v>110</v>
      </c>
      <c r="BF31" s="11" t="s">
        <v>110</v>
      </c>
      <c r="BG31" s="11" t="s">
        <v>110</v>
      </c>
      <c r="BH31" t="str">
        <f t="shared" si="10"/>
        <v/>
      </c>
      <c r="BI31" s="11" t="s">
        <v>110</v>
      </c>
      <c r="BJ31" s="11" t="s">
        <v>110</v>
      </c>
      <c r="BK31" s="11" t="s">
        <v>110</v>
      </c>
      <c r="BL31" s="11" t="s">
        <v>110</v>
      </c>
      <c r="BM31" t="str">
        <f t="shared" si="11"/>
        <v/>
      </c>
      <c r="BN31" s="11" t="s">
        <v>110</v>
      </c>
      <c r="BO31" s="11" t="s">
        <v>110</v>
      </c>
      <c r="BP31" s="11" t="s">
        <v>110</v>
      </c>
      <c r="BQ31" s="11" t="s">
        <v>110</v>
      </c>
      <c r="BR31" s="11" t="s">
        <v>110</v>
      </c>
      <c r="BS31" s="11" t="s">
        <v>110</v>
      </c>
      <c r="BT31" t="str">
        <f t="shared" si="18"/>
        <v/>
      </c>
      <c r="BU31" s="11" t="s">
        <v>110</v>
      </c>
      <c r="BV31" s="11" t="s">
        <v>110</v>
      </c>
      <c r="BW31" t="str">
        <f t="shared" si="12"/>
        <v/>
      </c>
      <c r="BX31" s="11" t="s">
        <v>110</v>
      </c>
      <c r="BY31" s="11" t="s">
        <v>111</v>
      </c>
      <c r="BZ31" s="11" t="s">
        <v>110</v>
      </c>
      <c r="CA31" s="11" t="s">
        <v>110</v>
      </c>
      <c r="CB31" s="11" t="s">
        <v>110</v>
      </c>
      <c r="CC31" s="11" t="s">
        <v>110</v>
      </c>
      <c r="CD31" t="str">
        <f t="shared" si="13"/>
        <v>X</v>
      </c>
      <c r="CE31" s="11" t="s">
        <v>110</v>
      </c>
      <c r="CF31" s="11" t="s">
        <v>110</v>
      </c>
      <c r="CG31" s="11" t="s">
        <v>110</v>
      </c>
      <c r="CH31" s="11" t="s">
        <v>110</v>
      </c>
      <c r="CI31" t="str">
        <f t="shared" si="14"/>
        <v/>
      </c>
      <c r="CJ31" s="11" t="s">
        <v>110</v>
      </c>
      <c r="CK31" s="11" t="s">
        <v>110</v>
      </c>
      <c r="CL31" s="11" t="s">
        <v>110</v>
      </c>
      <c r="CM31" s="11" t="s">
        <v>110</v>
      </c>
      <c r="CN31" s="11" t="s">
        <v>110</v>
      </c>
      <c r="CO31" s="11" t="s">
        <v>110</v>
      </c>
      <c r="CP31" s="11" t="s">
        <v>110</v>
      </c>
      <c r="CQ31" s="11" t="s">
        <v>110</v>
      </c>
      <c r="CR31" t="str">
        <f t="shared" si="15"/>
        <v/>
      </c>
      <c r="CS31" s="11" t="s">
        <v>110</v>
      </c>
      <c r="CT31" s="11" t="s">
        <v>110</v>
      </c>
      <c r="CU31" s="11" t="s">
        <v>111</v>
      </c>
      <c r="CV31" s="11" t="s">
        <v>110</v>
      </c>
      <c r="CW31" s="11" t="s">
        <v>110</v>
      </c>
      <c r="CX31" t="str">
        <f t="shared" si="16"/>
        <v>X</v>
      </c>
      <c r="CY31" s="11" t="s">
        <v>110</v>
      </c>
      <c r="CZ31" s="11" t="s">
        <v>110</v>
      </c>
      <c r="DA31" s="11" t="s">
        <v>110</v>
      </c>
      <c r="DB31" s="11" t="s">
        <v>110</v>
      </c>
      <c r="DC31" s="11" t="s">
        <v>110</v>
      </c>
      <c r="DD31" s="11" t="s">
        <v>110</v>
      </c>
      <c r="DE31" s="11" t="s">
        <v>110</v>
      </c>
      <c r="DF31" s="11"/>
      <c r="DG31" s="11" t="s">
        <v>110</v>
      </c>
      <c r="DH31" s="11" t="s">
        <v>110</v>
      </c>
    </row>
    <row r="32" spans="1:112" s="12" customFormat="1" ht="15">
      <c r="A32">
        <v>2023165</v>
      </c>
      <c r="B32" t="s">
        <v>312</v>
      </c>
      <c r="C32">
        <f t="shared" si="17"/>
        <v>76</v>
      </c>
      <c r="D32" t="s">
        <v>490</v>
      </c>
      <c r="E32" t="s">
        <v>491</v>
      </c>
      <c r="F32">
        <f t="shared" si="2"/>
        <v>64</v>
      </c>
      <c r="G32" t="s">
        <v>492</v>
      </c>
      <c r="H32" t="s">
        <v>659</v>
      </c>
      <c r="I32" t="s">
        <v>341</v>
      </c>
      <c r="J32" t="s">
        <v>109</v>
      </c>
      <c r="K32" s="11" t="s">
        <v>110</v>
      </c>
      <c r="L32" s="11" t="s">
        <v>110</v>
      </c>
      <c r="M32" s="11" t="s">
        <v>110</v>
      </c>
      <c r="N32" s="11" t="s">
        <v>110</v>
      </c>
      <c r="O32" s="11" t="s">
        <v>110</v>
      </c>
      <c r="P32" s="11" t="s">
        <v>110</v>
      </c>
      <c r="Q32" t="str">
        <f t="shared" si="3"/>
        <v/>
      </c>
      <c r="R32" s="11" t="s">
        <v>110</v>
      </c>
      <c r="S32" s="11" t="s">
        <v>110</v>
      </c>
      <c r="T32" s="11" t="s">
        <v>110</v>
      </c>
      <c r="U32" s="11" t="s">
        <v>110</v>
      </c>
      <c r="V32" s="11" t="s">
        <v>110</v>
      </c>
      <c r="W32" s="11" t="s">
        <v>110</v>
      </c>
      <c r="X32" s="11" t="s">
        <v>110</v>
      </c>
      <c r="Y32" t="str">
        <f t="shared" si="4"/>
        <v/>
      </c>
      <c r="Z32" s="11" t="s">
        <v>110</v>
      </c>
      <c r="AA32" s="11" t="s">
        <v>110</v>
      </c>
      <c r="AB32" s="11" t="s">
        <v>110</v>
      </c>
      <c r="AC32" s="11" t="s">
        <v>110</v>
      </c>
      <c r="AD32" s="11" t="s">
        <v>110</v>
      </c>
      <c r="AE32" s="11" t="s">
        <v>110</v>
      </c>
      <c r="AF32" t="str">
        <f t="shared" si="5"/>
        <v/>
      </c>
      <c r="AG32" s="11" t="s">
        <v>110</v>
      </c>
      <c r="AH32" s="11" t="s">
        <v>110</v>
      </c>
      <c r="AI32" s="11" t="s">
        <v>110</v>
      </c>
      <c r="AJ32" s="11" t="s">
        <v>110</v>
      </c>
      <c r="AK32" s="11" t="s">
        <v>110</v>
      </c>
      <c r="AL32" t="str">
        <f t="shared" si="6"/>
        <v/>
      </c>
      <c r="AM32" s="11" t="s">
        <v>110</v>
      </c>
      <c r="AN32" s="11" t="s">
        <v>110</v>
      </c>
      <c r="AO32" s="11" t="s">
        <v>110</v>
      </c>
      <c r="AP32" s="11" t="s">
        <v>110</v>
      </c>
      <c r="AQ32" t="str">
        <f t="shared" si="7"/>
        <v/>
      </c>
      <c r="AR32" s="11" t="s">
        <v>111</v>
      </c>
      <c r="AS32" s="11" t="s">
        <v>111</v>
      </c>
      <c r="AT32" s="11" t="s">
        <v>111</v>
      </c>
      <c r="AU32" s="11" t="s">
        <v>111</v>
      </c>
      <c r="AV32" s="11" t="s">
        <v>111</v>
      </c>
      <c r="AW32" s="11" t="s">
        <v>111</v>
      </c>
      <c r="AX32" t="str">
        <f t="shared" si="8"/>
        <v>X</v>
      </c>
      <c r="AY32" s="11" t="s">
        <v>111</v>
      </c>
      <c r="AZ32" s="11" t="s">
        <v>111</v>
      </c>
      <c r="BA32" s="11" t="s">
        <v>111</v>
      </c>
      <c r="BB32" s="11" t="s">
        <v>111</v>
      </c>
      <c r="BC32" t="str">
        <f t="shared" si="9"/>
        <v>X</v>
      </c>
      <c r="BD32" s="11" t="s">
        <v>111</v>
      </c>
      <c r="BE32" s="11" t="s">
        <v>111</v>
      </c>
      <c r="BF32" s="11" t="s">
        <v>111</v>
      </c>
      <c r="BG32" s="11" t="s">
        <v>111</v>
      </c>
      <c r="BH32" t="str">
        <f t="shared" si="10"/>
        <v>X</v>
      </c>
      <c r="BI32" s="11" t="s">
        <v>110</v>
      </c>
      <c r="BJ32" s="11" t="s">
        <v>110</v>
      </c>
      <c r="BK32" s="11" t="s">
        <v>110</v>
      </c>
      <c r="BL32" s="11" t="s">
        <v>110</v>
      </c>
      <c r="BM32" t="str">
        <f t="shared" si="11"/>
        <v/>
      </c>
      <c r="BN32" s="11" t="s">
        <v>110</v>
      </c>
      <c r="BO32" s="11" t="s">
        <v>110</v>
      </c>
      <c r="BP32" s="11" t="s">
        <v>110</v>
      </c>
      <c r="BQ32" s="11" t="s">
        <v>110</v>
      </c>
      <c r="BR32" s="11" t="s">
        <v>110</v>
      </c>
      <c r="BS32" s="11" t="s">
        <v>110</v>
      </c>
      <c r="BT32" t="str">
        <f t="shared" si="18"/>
        <v/>
      </c>
      <c r="BU32" s="11" t="s">
        <v>110</v>
      </c>
      <c r="BV32" s="11" t="s">
        <v>110</v>
      </c>
      <c r="BW32" t="str">
        <f t="shared" si="12"/>
        <v/>
      </c>
      <c r="BX32" s="11" t="s">
        <v>110</v>
      </c>
      <c r="BY32" s="11" t="s">
        <v>110</v>
      </c>
      <c r="BZ32" s="11" t="s">
        <v>110</v>
      </c>
      <c r="CA32" s="11" t="s">
        <v>110</v>
      </c>
      <c r="CB32" s="11" t="s">
        <v>110</v>
      </c>
      <c r="CC32" s="11" t="s">
        <v>110</v>
      </c>
      <c r="CD32" t="str">
        <f t="shared" si="13"/>
        <v/>
      </c>
      <c r="CE32" s="11" t="s">
        <v>110</v>
      </c>
      <c r="CF32" s="11" t="s">
        <v>110</v>
      </c>
      <c r="CG32" s="11" t="s">
        <v>110</v>
      </c>
      <c r="CH32" s="11" t="s">
        <v>110</v>
      </c>
      <c r="CI32" t="str">
        <f t="shared" si="14"/>
        <v/>
      </c>
      <c r="CJ32" s="11" t="s">
        <v>110</v>
      </c>
      <c r="CK32" s="11" t="s">
        <v>110</v>
      </c>
      <c r="CL32" s="11" t="s">
        <v>110</v>
      </c>
      <c r="CM32" s="11" t="s">
        <v>110</v>
      </c>
      <c r="CN32" s="11" t="s">
        <v>110</v>
      </c>
      <c r="CO32" s="11" t="s">
        <v>110</v>
      </c>
      <c r="CP32" s="11" t="s">
        <v>110</v>
      </c>
      <c r="CQ32" s="11" t="s">
        <v>110</v>
      </c>
      <c r="CR32" t="str">
        <f t="shared" si="15"/>
        <v/>
      </c>
      <c r="CS32" s="11" t="s">
        <v>110</v>
      </c>
      <c r="CT32" s="11" t="s">
        <v>110</v>
      </c>
      <c r="CU32" s="11" t="s">
        <v>110</v>
      </c>
      <c r="CV32" s="11" t="s">
        <v>110</v>
      </c>
      <c r="CW32" s="11" t="s">
        <v>110</v>
      </c>
      <c r="CX32" t="str">
        <f t="shared" si="16"/>
        <v/>
      </c>
      <c r="CY32" s="11" t="s">
        <v>110</v>
      </c>
      <c r="CZ32" s="11" t="s">
        <v>110</v>
      </c>
      <c r="DA32" s="11" t="s">
        <v>110</v>
      </c>
      <c r="DB32" s="11" t="s">
        <v>110</v>
      </c>
      <c r="DC32" s="11" t="s">
        <v>110</v>
      </c>
      <c r="DD32" s="11" t="s">
        <v>110</v>
      </c>
      <c r="DE32" s="11" t="s">
        <v>110</v>
      </c>
      <c r="DF32" s="11"/>
      <c r="DG32" s="11" t="s">
        <v>110</v>
      </c>
      <c r="DH32" s="11" t="s">
        <v>110</v>
      </c>
    </row>
    <row r="33" spans="1:112" s="12" customFormat="1" ht="15">
      <c r="A33">
        <v>2023166</v>
      </c>
      <c r="B33" t="s">
        <v>313</v>
      </c>
      <c r="C33">
        <f t="shared" si="17"/>
        <v>48</v>
      </c>
      <c r="D33" t="s">
        <v>493</v>
      </c>
      <c r="E33" t="s">
        <v>494</v>
      </c>
      <c r="F33">
        <f t="shared" si="2"/>
        <v>49</v>
      </c>
      <c r="G33" t="s">
        <v>495</v>
      </c>
      <c r="H33" t="s">
        <v>660</v>
      </c>
      <c r="I33" t="s">
        <v>342</v>
      </c>
      <c r="J33" t="s">
        <v>109</v>
      </c>
      <c r="K33" s="11" t="s">
        <v>111</v>
      </c>
      <c r="L33" s="11" t="s">
        <v>110</v>
      </c>
      <c r="M33" s="11" t="s">
        <v>110</v>
      </c>
      <c r="N33" s="11" t="s">
        <v>110</v>
      </c>
      <c r="O33" s="11" t="s">
        <v>110</v>
      </c>
      <c r="P33" s="11" t="s">
        <v>110</v>
      </c>
      <c r="Q33" t="str">
        <f t="shared" si="3"/>
        <v>X</v>
      </c>
      <c r="R33" s="11" t="s">
        <v>110</v>
      </c>
      <c r="S33" s="11" t="s">
        <v>110</v>
      </c>
      <c r="T33" s="11" t="s">
        <v>110</v>
      </c>
      <c r="U33" s="11" t="s">
        <v>110</v>
      </c>
      <c r="V33" s="11" t="s">
        <v>110</v>
      </c>
      <c r="W33" s="11" t="s">
        <v>110</v>
      </c>
      <c r="X33" s="11" t="s">
        <v>110</v>
      </c>
      <c r="Y33" t="str">
        <f t="shared" si="4"/>
        <v/>
      </c>
      <c r="Z33" s="11" t="s">
        <v>110</v>
      </c>
      <c r="AA33" s="11" t="s">
        <v>110</v>
      </c>
      <c r="AB33" s="11" t="s">
        <v>110</v>
      </c>
      <c r="AC33" s="11" t="s">
        <v>110</v>
      </c>
      <c r="AD33" s="11" t="s">
        <v>110</v>
      </c>
      <c r="AE33" s="11" t="s">
        <v>110</v>
      </c>
      <c r="AF33" t="str">
        <f t="shared" si="5"/>
        <v/>
      </c>
      <c r="AG33" s="11" t="s">
        <v>110</v>
      </c>
      <c r="AH33" s="11" t="s">
        <v>110</v>
      </c>
      <c r="AI33" s="11" t="s">
        <v>110</v>
      </c>
      <c r="AJ33" s="11" t="s">
        <v>110</v>
      </c>
      <c r="AK33" s="11" t="s">
        <v>110</v>
      </c>
      <c r="AL33" t="str">
        <f t="shared" si="6"/>
        <v/>
      </c>
      <c r="AM33" s="11" t="s">
        <v>110</v>
      </c>
      <c r="AN33" s="11" t="s">
        <v>110</v>
      </c>
      <c r="AO33" s="11" t="s">
        <v>110</v>
      </c>
      <c r="AP33" s="11" t="s">
        <v>110</v>
      </c>
      <c r="AQ33" t="str">
        <f t="shared" si="7"/>
        <v/>
      </c>
      <c r="AR33" s="11" t="s">
        <v>111</v>
      </c>
      <c r="AS33" s="11" t="s">
        <v>110</v>
      </c>
      <c r="AT33" s="11" t="s">
        <v>110</v>
      </c>
      <c r="AU33" s="11" t="s">
        <v>110</v>
      </c>
      <c r="AV33" s="11" t="s">
        <v>110</v>
      </c>
      <c r="AW33" s="11" t="s">
        <v>110</v>
      </c>
      <c r="AX33" t="str">
        <f t="shared" si="8"/>
        <v>X</v>
      </c>
      <c r="AY33" s="11" t="s">
        <v>110</v>
      </c>
      <c r="AZ33" s="11" t="s">
        <v>110</v>
      </c>
      <c r="BA33" s="11" t="s">
        <v>110</v>
      </c>
      <c r="BB33" s="11" t="s">
        <v>110</v>
      </c>
      <c r="BC33" t="str">
        <f t="shared" si="9"/>
        <v/>
      </c>
      <c r="BD33" s="11" t="s">
        <v>110</v>
      </c>
      <c r="BE33" s="11" t="s">
        <v>110</v>
      </c>
      <c r="BF33" s="11" t="s">
        <v>110</v>
      </c>
      <c r="BG33" s="11" t="s">
        <v>110</v>
      </c>
      <c r="BH33" t="str">
        <f t="shared" si="10"/>
        <v/>
      </c>
      <c r="BI33" s="11" t="s">
        <v>110</v>
      </c>
      <c r="BJ33" s="11" t="s">
        <v>110</v>
      </c>
      <c r="BK33" s="11" t="s">
        <v>110</v>
      </c>
      <c r="BL33" s="11" t="s">
        <v>110</v>
      </c>
      <c r="BM33" t="str">
        <f t="shared" si="11"/>
        <v/>
      </c>
      <c r="BN33" s="11" t="s">
        <v>110</v>
      </c>
      <c r="BO33" s="11" t="s">
        <v>110</v>
      </c>
      <c r="BP33" s="11" t="s">
        <v>110</v>
      </c>
      <c r="BQ33" s="11" t="s">
        <v>110</v>
      </c>
      <c r="BR33" s="11" t="s">
        <v>110</v>
      </c>
      <c r="BS33" s="11" t="s">
        <v>110</v>
      </c>
      <c r="BT33" t="str">
        <f t="shared" si="18"/>
        <v/>
      </c>
      <c r="BU33" s="11" t="s">
        <v>110</v>
      </c>
      <c r="BV33" s="11" t="s">
        <v>110</v>
      </c>
      <c r="BW33" t="str">
        <f t="shared" si="12"/>
        <v/>
      </c>
      <c r="BX33" s="11" t="s">
        <v>110</v>
      </c>
      <c r="BY33" s="11" t="s">
        <v>110</v>
      </c>
      <c r="BZ33" s="11" t="s">
        <v>110</v>
      </c>
      <c r="CA33" s="11" t="s">
        <v>110</v>
      </c>
      <c r="CB33" s="11" t="s">
        <v>110</v>
      </c>
      <c r="CC33" s="11" t="s">
        <v>110</v>
      </c>
      <c r="CD33" t="str">
        <f t="shared" si="13"/>
        <v/>
      </c>
      <c r="CE33" s="11" t="s">
        <v>110</v>
      </c>
      <c r="CF33" s="11" t="s">
        <v>110</v>
      </c>
      <c r="CG33" s="11" t="s">
        <v>110</v>
      </c>
      <c r="CH33" s="11" t="s">
        <v>110</v>
      </c>
      <c r="CI33" t="str">
        <f t="shared" si="14"/>
        <v/>
      </c>
      <c r="CJ33" s="11" t="s">
        <v>110</v>
      </c>
      <c r="CK33" s="11" t="s">
        <v>110</v>
      </c>
      <c r="CL33" s="11" t="s">
        <v>110</v>
      </c>
      <c r="CM33" s="11" t="s">
        <v>110</v>
      </c>
      <c r="CN33" s="11" t="s">
        <v>110</v>
      </c>
      <c r="CO33" s="11" t="s">
        <v>110</v>
      </c>
      <c r="CP33" s="11" t="s">
        <v>110</v>
      </c>
      <c r="CQ33" s="11" t="s">
        <v>110</v>
      </c>
      <c r="CR33" t="str">
        <f t="shared" si="15"/>
        <v/>
      </c>
      <c r="CS33" s="11" t="s">
        <v>110</v>
      </c>
      <c r="CT33" s="11" t="s">
        <v>110</v>
      </c>
      <c r="CU33" s="11" t="s">
        <v>110</v>
      </c>
      <c r="CV33" s="11" t="s">
        <v>110</v>
      </c>
      <c r="CW33" s="11" t="s">
        <v>110</v>
      </c>
      <c r="CX33" t="str">
        <f t="shared" si="16"/>
        <v/>
      </c>
      <c r="CY33" s="11" t="s">
        <v>110</v>
      </c>
      <c r="CZ33" s="11" t="s">
        <v>110</v>
      </c>
      <c r="DA33" s="11" t="s">
        <v>110</v>
      </c>
      <c r="DB33" s="11" t="s">
        <v>110</v>
      </c>
      <c r="DC33" s="11" t="s">
        <v>110</v>
      </c>
      <c r="DD33" s="11" t="s">
        <v>110</v>
      </c>
      <c r="DE33" s="11" t="s">
        <v>110</v>
      </c>
      <c r="DF33" s="11"/>
      <c r="DG33" s="11" t="s">
        <v>110</v>
      </c>
      <c r="DH33" s="11" t="s">
        <v>110</v>
      </c>
    </row>
    <row r="34" spans="1:112" s="12" customFormat="1" ht="15">
      <c r="A34">
        <v>2023167</v>
      </c>
      <c r="B34" t="s">
        <v>314</v>
      </c>
      <c r="C34">
        <f t="shared" si="17"/>
        <v>41</v>
      </c>
      <c r="D34" t="s">
        <v>496</v>
      </c>
      <c r="E34" t="s">
        <v>497</v>
      </c>
      <c r="F34">
        <f t="shared" si="2"/>
        <v>58</v>
      </c>
      <c r="G34" t="s">
        <v>498</v>
      </c>
      <c r="H34" t="s">
        <v>661</v>
      </c>
      <c r="I34" t="s">
        <v>341</v>
      </c>
      <c r="J34" t="s">
        <v>109</v>
      </c>
      <c r="K34" s="11" t="s">
        <v>110</v>
      </c>
      <c r="L34" s="11" t="s">
        <v>110</v>
      </c>
      <c r="M34" s="11" t="s">
        <v>110</v>
      </c>
      <c r="N34" s="11" t="s">
        <v>110</v>
      </c>
      <c r="O34" s="11" t="s">
        <v>110</v>
      </c>
      <c r="P34" s="11" t="s">
        <v>110</v>
      </c>
      <c r="Q34" t="str">
        <f t="shared" si="3"/>
        <v/>
      </c>
      <c r="R34" s="11" t="s">
        <v>110</v>
      </c>
      <c r="S34" s="11" t="s">
        <v>110</v>
      </c>
      <c r="T34" s="11" t="s">
        <v>111</v>
      </c>
      <c r="U34" s="11" t="s">
        <v>111</v>
      </c>
      <c r="V34" s="11" t="s">
        <v>110</v>
      </c>
      <c r="W34" s="11" t="s">
        <v>110</v>
      </c>
      <c r="X34" s="11" t="s">
        <v>111</v>
      </c>
      <c r="Y34" t="str">
        <f t="shared" si="4"/>
        <v>X</v>
      </c>
      <c r="Z34" s="11" t="s">
        <v>110</v>
      </c>
      <c r="AA34" s="11" t="s">
        <v>110</v>
      </c>
      <c r="AB34" s="11" t="s">
        <v>110</v>
      </c>
      <c r="AC34" s="11" t="s">
        <v>110</v>
      </c>
      <c r="AD34" s="11" t="s">
        <v>110</v>
      </c>
      <c r="AE34" s="11" t="s">
        <v>110</v>
      </c>
      <c r="AF34" t="str">
        <f t="shared" si="5"/>
        <v/>
      </c>
      <c r="AG34" s="11" t="s">
        <v>110</v>
      </c>
      <c r="AH34" s="11" t="s">
        <v>110</v>
      </c>
      <c r="AI34" s="11" t="s">
        <v>110</v>
      </c>
      <c r="AJ34" s="11" t="s">
        <v>110</v>
      </c>
      <c r="AK34" s="11" t="s">
        <v>110</v>
      </c>
      <c r="AL34" t="str">
        <f t="shared" si="6"/>
        <v/>
      </c>
      <c r="AM34" s="11" t="s">
        <v>110</v>
      </c>
      <c r="AN34" s="11" t="s">
        <v>110</v>
      </c>
      <c r="AO34" s="11" t="s">
        <v>110</v>
      </c>
      <c r="AP34" s="11" t="s">
        <v>110</v>
      </c>
      <c r="AQ34" t="str">
        <f t="shared" si="7"/>
        <v/>
      </c>
      <c r="AR34" s="11" t="s">
        <v>110</v>
      </c>
      <c r="AS34" s="11" t="s">
        <v>110</v>
      </c>
      <c r="AT34" s="11" t="s">
        <v>110</v>
      </c>
      <c r="AU34" s="11" t="s">
        <v>110</v>
      </c>
      <c r="AV34" s="11" t="s">
        <v>110</v>
      </c>
      <c r="AW34" s="11" t="s">
        <v>110</v>
      </c>
      <c r="AX34" t="str">
        <f t="shared" si="8"/>
        <v/>
      </c>
      <c r="AY34" s="11" t="s">
        <v>110</v>
      </c>
      <c r="AZ34" s="11" t="s">
        <v>110</v>
      </c>
      <c r="BA34" s="11" t="s">
        <v>110</v>
      </c>
      <c r="BB34" s="11" t="s">
        <v>110</v>
      </c>
      <c r="BC34" t="str">
        <f t="shared" si="9"/>
        <v/>
      </c>
      <c r="BD34" s="11" t="s">
        <v>110</v>
      </c>
      <c r="BE34" s="11" t="s">
        <v>110</v>
      </c>
      <c r="BF34" s="11" t="s">
        <v>110</v>
      </c>
      <c r="BG34" s="11" t="s">
        <v>110</v>
      </c>
      <c r="BH34" t="str">
        <f t="shared" si="10"/>
        <v/>
      </c>
      <c r="BI34" s="11" t="s">
        <v>110</v>
      </c>
      <c r="BJ34" s="11" t="s">
        <v>110</v>
      </c>
      <c r="BK34" s="11" t="s">
        <v>110</v>
      </c>
      <c r="BL34" s="11" t="s">
        <v>110</v>
      </c>
      <c r="BM34" t="str">
        <f t="shared" si="11"/>
        <v/>
      </c>
      <c r="BN34" s="11" t="s">
        <v>110</v>
      </c>
      <c r="BO34" s="11" t="s">
        <v>110</v>
      </c>
      <c r="BP34" s="11" t="s">
        <v>110</v>
      </c>
      <c r="BQ34" s="11" t="s">
        <v>110</v>
      </c>
      <c r="BR34" s="11" t="s">
        <v>110</v>
      </c>
      <c r="BS34" s="11" t="s">
        <v>110</v>
      </c>
      <c r="BT34" t="str">
        <f t="shared" si="18"/>
        <v/>
      </c>
      <c r="BU34" s="11" t="s">
        <v>110</v>
      </c>
      <c r="BV34" s="11" t="s">
        <v>110</v>
      </c>
      <c r="BW34" t="str">
        <f t="shared" si="12"/>
        <v/>
      </c>
      <c r="BX34" s="11" t="s">
        <v>110</v>
      </c>
      <c r="BY34" s="11" t="s">
        <v>111</v>
      </c>
      <c r="BZ34" s="11" t="s">
        <v>110</v>
      </c>
      <c r="CA34" s="11" t="s">
        <v>110</v>
      </c>
      <c r="CB34" s="11" t="s">
        <v>111</v>
      </c>
      <c r="CC34" s="11" t="s">
        <v>110</v>
      </c>
      <c r="CD34" t="str">
        <f t="shared" si="13"/>
        <v>X</v>
      </c>
      <c r="CE34" s="11" t="s">
        <v>110</v>
      </c>
      <c r="CF34" s="11" t="s">
        <v>111</v>
      </c>
      <c r="CG34" s="11" t="s">
        <v>110</v>
      </c>
      <c r="CH34" s="11" t="s">
        <v>110</v>
      </c>
      <c r="CI34" t="str">
        <f t="shared" si="14"/>
        <v>X</v>
      </c>
      <c r="CJ34" s="11" t="s">
        <v>110</v>
      </c>
      <c r="CK34" s="11" t="s">
        <v>110</v>
      </c>
      <c r="CL34" s="11" t="s">
        <v>110</v>
      </c>
      <c r="CM34" s="11" t="s">
        <v>110</v>
      </c>
      <c r="CN34" s="11" t="s">
        <v>110</v>
      </c>
      <c r="CO34" s="11" t="s">
        <v>110</v>
      </c>
      <c r="CP34" s="11" t="s">
        <v>110</v>
      </c>
      <c r="CQ34" s="11" t="s">
        <v>110</v>
      </c>
      <c r="CR34" t="str">
        <f t="shared" si="15"/>
        <v/>
      </c>
      <c r="CS34" s="11" t="s">
        <v>110</v>
      </c>
      <c r="CT34" s="11" t="s">
        <v>110</v>
      </c>
      <c r="CU34" s="11" t="s">
        <v>110</v>
      </c>
      <c r="CV34" s="11" t="s">
        <v>110</v>
      </c>
      <c r="CW34" s="11" t="s">
        <v>110</v>
      </c>
      <c r="CX34" t="str">
        <f t="shared" si="16"/>
        <v/>
      </c>
      <c r="CY34" s="11" t="s">
        <v>110</v>
      </c>
      <c r="CZ34" s="11" t="s">
        <v>110</v>
      </c>
      <c r="DA34" s="11" t="s">
        <v>110</v>
      </c>
      <c r="DB34" s="11" t="s">
        <v>110</v>
      </c>
      <c r="DC34" s="11" t="s">
        <v>110</v>
      </c>
      <c r="DD34" s="11" t="s">
        <v>110</v>
      </c>
      <c r="DE34" s="11" t="s">
        <v>110</v>
      </c>
      <c r="DF34" s="11"/>
      <c r="DG34" s="11" t="s">
        <v>110</v>
      </c>
      <c r="DH34" s="11" t="s">
        <v>110</v>
      </c>
    </row>
    <row r="35" spans="1:112" s="12" customFormat="1" ht="15">
      <c r="A35">
        <v>2023168</v>
      </c>
      <c r="B35" t="s">
        <v>315</v>
      </c>
      <c r="C35">
        <f t="shared" si="17"/>
        <v>39</v>
      </c>
      <c r="D35" t="s">
        <v>499</v>
      </c>
      <c r="E35" t="s">
        <v>500</v>
      </c>
      <c r="F35">
        <f t="shared" si="2"/>
        <v>50</v>
      </c>
      <c r="G35" t="s">
        <v>501</v>
      </c>
      <c r="H35" t="s">
        <v>662</v>
      </c>
      <c r="I35" t="s">
        <v>341</v>
      </c>
      <c r="J35" t="s">
        <v>109</v>
      </c>
      <c r="K35" s="11" t="s">
        <v>110</v>
      </c>
      <c r="L35" s="11" t="s">
        <v>110</v>
      </c>
      <c r="M35" s="11" t="s">
        <v>110</v>
      </c>
      <c r="N35" s="11" t="s">
        <v>110</v>
      </c>
      <c r="O35" s="11" t="s">
        <v>110</v>
      </c>
      <c r="P35" s="11" t="s">
        <v>110</v>
      </c>
      <c r="Q35" t="str">
        <f t="shared" si="3"/>
        <v/>
      </c>
      <c r="R35" s="11" t="s">
        <v>110</v>
      </c>
      <c r="S35" s="11" t="s">
        <v>110</v>
      </c>
      <c r="T35" s="11" t="s">
        <v>110</v>
      </c>
      <c r="U35" s="11" t="s">
        <v>110</v>
      </c>
      <c r="V35" s="11" t="s">
        <v>110</v>
      </c>
      <c r="W35" s="11" t="s">
        <v>110</v>
      </c>
      <c r="X35" s="11" t="s">
        <v>110</v>
      </c>
      <c r="Y35" t="str">
        <f t="shared" si="4"/>
        <v/>
      </c>
      <c r="Z35" s="11" t="s">
        <v>110</v>
      </c>
      <c r="AA35" s="11" t="s">
        <v>110</v>
      </c>
      <c r="AB35" s="11" t="s">
        <v>110</v>
      </c>
      <c r="AC35" s="11" t="s">
        <v>110</v>
      </c>
      <c r="AD35" s="11" t="s">
        <v>110</v>
      </c>
      <c r="AE35" s="11" t="s">
        <v>110</v>
      </c>
      <c r="AF35" t="str">
        <f t="shared" si="5"/>
        <v/>
      </c>
      <c r="AG35" s="11" t="s">
        <v>110</v>
      </c>
      <c r="AH35" s="11" t="s">
        <v>110</v>
      </c>
      <c r="AI35" s="11" t="s">
        <v>110</v>
      </c>
      <c r="AJ35" s="11" t="s">
        <v>110</v>
      </c>
      <c r="AK35" s="11" t="s">
        <v>110</v>
      </c>
      <c r="AL35" t="str">
        <f t="shared" si="6"/>
        <v/>
      </c>
      <c r="AM35" s="11" t="s">
        <v>110</v>
      </c>
      <c r="AN35" s="11" t="s">
        <v>110</v>
      </c>
      <c r="AO35" s="11" t="s">
        <v>110</v>
      </c>
      <c r="AP35" s="11" t="s">
        <v>110</v>
      </c>
      <c r="AQ35" t="str">
        <f t="shared" si="7"/>
        <v/>
      </c>
      <c r="AR35" s="11" t="s">
        <v>110</v>
      </c>
      <c r="AS35" s="11" t="s">
        <v>110</v>
      </c>
      <c r="AT35" s="11" t="s">
        <v>110</v>
      </c>
      <c r="AU35" s="11" t="s">
        <v>110</v>
      </c>
      <c r="AV35" s="11" t="s">
        <v>110</v>
      </c>
      <c r="AW35" s="11" t="s">
        <v>110</v>
      </c>
      <c r="AX35" t="str">
        <f t="shared" si="8"/>
        <v/>
      </c>
      <c r="AY35" s="11" t="s">
        <v>110</v>
      </c>
      <c r="AZ35" s="11" t="s">
        <v>110</v>
      </c>
      <c r="BA35" s="11" t="s">
        <v>110</v>
      </c>
      <c r="BB35" s="11" t="s">
        <v>110</v>
      </c>
      <c r="BC35" t="str">
        <f t="shared" si="9"/>
        <v/>
      </c>
      <c r="BD35" s="11" t="s">
        <v>110</v>
      </c>
      <c r="BE35" s="11" t="s">
        <v>110</v>
      </c>
      <c r="BF35" s="11" t="s">
        <v>110</v>
      </c>
      <c r="BG35" s="11" t="s">
        <v>110</v>
      </c>
      <c r="BH35" t="str">
        <f t="shared" si="10"/>
        <v/>
      </c>
      <c r="BI35" s="11" t="s">
        <v>111</v>
      </c>
      <c r="BJ35" s="11" t="s">
        <v>110</v>
      </c>
      <c r="BK35" s="11" t="s">
        <v>110</v>
      </c>
      <c r="BL35" s="11" t="s">
        <v>110</v>
      </c>
      <c r="BM35" t="str">
        <f t="shared" si="11"/>
        <v>X</v>
      </c>
      <c r="BN35" s="11" t="s">
        <v>110</v>
      </c>
      <c r="BO35" s="11" t="s">
        <v>110</v>
      </c>
      <c r="BP35" s="11" t="s">
        <v>110</v>
      </c>
      <c r="BQ35" s="11" t="s">
        <v>110</v>
      </c>
      <c r="BR35" s="11" t="s">
        <v>110</v>
      </c>
      <c r="BS35" s="11" t="s">
        <v>110</v>
      </c>
      <c r="BT35" t="str">
        <f t="shared" si="18"/>
        <v/>
      </c>
      <c r="BU35" s="11" t="s">
        <v>110</v>
      </c>
      <c r="BV35" s="11" t="s">
        <v>110</v>
      </c>
      <c r="BW35" t="str">
        <f t="shared" si="12"/>
        <v/>
      </c>
      <c r="BX35" s="11" t="s">
        <v>110</v>
      </c>
      <c r="BY35" s="11" t="s">
        <v>110</v>
      </c>
      <c r="BZ35" s="11" t="s">
        <v>110</v>
      </c>
      <c r="CA35" s="11" t="s">
        <v>110</v>
      </c>
      <c r="CB35" s="11" t="s">
        <v>110</v>
      </c>
      <c r="CC35" s="11" t="s">
        <v>110</v>
      </c>
      <c r="CD35" t="str">
        <f t="shared" si="13"/>
        <v/>
      </c>
      <c r="CE35" s="11" t="s">
        <v>110</v>
      </c>
      <c r="CF35" s="11" t="s">
        <v>110</v>
      </c>
      <c r="CG35" s="11" t="s">
        <v>110</v>
      </c>
      <c r="CH35" s="11" t="s">
        <v>110</v>
      </c>
      <c r="CI35" t="str">
        <f t="shared" si="14"/>
        <v/>
      </c>
      <c r="CJ35" s="11" t="s">
        <v>110</v>
      </c>
      <c r="CK35" s="11" t="s">
        <v>110</v>
      </c>
      <c r="CL35" s="11" t="s">
        <v>110</v>
      </c>
      <c r="CM35" s="11" t="s">
        <v>110</v>
      </c>
      <c r="CN35" s="11" t="s">
        <v>110</v>
      </c>
      <c r="CO35" s="11" t="s">
        <v>110</v>
      </c>
      <c r="CP35" s="11" t="s">
        <v>110</v>
      </c>
      <c r="CQ35" s="11" t="s">
        <v>110</v>
      </c>
      <c r="CR35" t="str">
        <f t="shared" si="15"/>
        <v/>
      </c>
      <c r="CS35" s="11" t="s">
        <v>110</v>
      </c>
      <c r="CT35" s="11" t="s">
        <v>110</v>
      </c>
      <c r="CU35" s="11" t="s">
        <v>110</v>
      </c>
      <c r="CV35" s="11" t="s">
        <v>110</v>
      </c>
      <c r="CW35" s="11" t="s">
        <v>110</v>
      </c>
      <c r="CX35" t="str">
        <f t="shared" si="16"/>
        <v/>
      </c>
      <c r="CY35" s="11" t="s">
        <v>110</v>
      </c>
      <c r="CZ35" s="11" t="s">
        <v>110</v>
      </c>
      <c r="DA35" s="11" t="s">
        <v>110</v>
      </c>
      <c r="DB35" s="11" t="s">
        <v>110</v>
      </c>
      <c r="DC35" s="11" t="s">
        <v>110</v>
      </c>
      <c r="DD35" s="11" t="s">
        <v>110</v>
      </c>
      <c r="DE35" s="11" t="s">
        <v>110</v>
      </c>
      <c r="DF35" s="11"/>
      <c r="DG35" s="11" t="s">
        <v>110</v>
      </c>
      <c r="DH35" s="11" t="s">
        <v>110</v>
      </c>
    </row>
    <row r="36" spans="1:112" s="12" customFormat="1" ht="15">
      <c r="A36">
        <v>2023170</v>
      </c>
      <c r="B36" t="s">
        <v>316</v>
      </c>
      <c r="C36">
        <f t="shared" si="17"/>
        <v>62</v>
      </c>
      <c r="D36" t="s">
        <v>502</v>
      </c>
      <c r="E36" t="s">
        <v>503</v>
      </c>
      <c r="F36">
        <f t="shared" si="2"/>
        <v>65</v>
      </c>
      <c r="G36" t="s">
        <v>504</v>
      </c>
      <c r="H36" t="s">
        <v>663</v>
      </c>
      <c r="I36" t="s">
        <v>342</v>
      </c>
      <c r="J36" t="s">
        <v>109</v>
      </c>
      <c r="K36" s="11" t="s">
        <v>110</v>
      </c>
      <c r="L36" s="11" t="s">
        <v>110</v>
      </c>
      <c r="M36" s="11" t="s">
        <v>110</v>
      </c>
      <c r="N36" s="11" t="s">
        <v>110</v>
      </c>
      <c r="O36" s="11" t="s">
        <v>110</v>
      </c>
      <c r="P36" s="11" t="s">
        <v>110</v>
      </c>
      <c r="Q36" t="str">
        <f t="shared" si="3"/>
        <v/>
      </c>
      <c r="R36" s="11" t="s">
        <v>110</v>
      </c>
      <c r="S36" s="11" t="s">
        <v>110</v>
      </c>
      <c r="T36" s="11" t="s">
        <v>110</v>
      </c>
      <c r="U36" s="11" t="s">
        <v>110</v>
      </c>
      <c r="V36" s="11" t="s">
        <v>110</v>
      </c>
      <c r="W36" s="11" t="s">
        <v>110</v>
      </c>
      <c r="X36" s="11" t="s">
        <v>110</v>
      </c>
      <c r="Y36" t="str">
        <f t="shared" si="4"/>
        <v/>
      </c>
      <c r="Z36" s="11" t="s">
        <v>110</v>
      </c>
      <c r="AA36" s="11" t="s">
        <v>110</v>
      </c>
      <c r="AB36" s="11" t="s">
        <v>110</v>
      </c>
      <c r="AC36" s="11" t="s">
        <v>110</v>
      </c>
      <c r="AD36" s="11" t="s">
        <v>110</v>
      </c>
      <c r="AE36" s="11" t="s">
        <v>110</v>
      </c>
      <c r="AF36" t="str">
        <f t="shared" si="5"/>
        <v/>
      </c>
      <c r="AG36" s="11" t="s">
        <v>111</v>
      </c>
      <c r="AH36" s="11" t="s">
        <v>111</v>
      </c>
      <c r="AI36" s="11" t="s">
        <v>111</v>
      </c>
      <c r="AJ36" s="11" t="s">
        <v>110</v>
      </c>
      <c r="AK36" s="11" t="s">
        <v>110</v>
      </c>
      <c r="AL36" t="str">
        <f t="shared" si="6"/>
        <v>X</v>
      </c>
      <c r="AM36" s="11" t="s">
        <v>110</v>
      </c>
      <c r="AN36" s="11" t="s">
        <v>110</v>
      </c>
      <c r="AO36" s="11" t="s">
        <v>110</v>
      </c>
      <c r="AP36" s="11" t="s">
        <v>110</v>
      </c>
      <c r="AQ36" t="str">
        <f t="shared" si="7"/>
        <v/>
      </c>
      <c r="AR36" s="11" t="s">
        <v>111</v>
      </c>
      <c r="AS36" s="11" t="s">
        <v>111</v>
      </c>
      <c r="AT36" s="11" t="s">
        <v>110</v>
      </c>
      <c r="AU36" s="11" t="s">
        <v>111</v>
      </c>
      <c r="AV36" s="11" t="s">
        <v>111</v>
      </c>
      <c r="AW36" s="11" t="s">
        <v>110</v>
      </c>
      <c r="AX36" t="str">
        <f t="shared" si="8"/>
        <v>X</v>
      </c>
      <c r="AY36" s="11" t="s">
        <v>110</v>
      </c>
      <c r="AZ36" s="11" t="s">
        <v>110</v>
      </c>
      <c r="BA36" s="11" t="s">
        <v>110</v>
      </c>
      <c r="BB36" s="11" t="s">
        <v>110</v>
      </c>
      <c r="BC36" t="str">
        <f t="shared" si="9"/>
        <v/>
      </c>
      <c r="BD36" s="11" t="s">
        <v>111</v>
      </c>
      <c r="BE36" s="11" t="s">
        <v>110</v>
      </c>
      <c r="BF36" s="11" t="s">
        <v>110</v>
      </c>
      <c r="BG36" s="11" t="s">
        <v>110</v>
      </c>
      <c r="BH36" t="str">
        <f t="shared" si="10"/>
        <v>X</v>
      </c>
      <c r="BI36" s="11" t="s">
        <v>110</v>
      </c>
      <c r="BJ36" s="11" t="s">
        <v>111</v>
      </c>
      <c r="BK36" s="11" t="s">
        <v>110</v>
      </c>
      <c r="BL36" s="11" t="s">
        <v>110</v>
      </c>
      <c r="BM36" t="str">
        <f t="shared" si="11"/>
        <v>X</v>
      </c>
      <c r="BN36" s="11" t="s">
        <v>110</v>
      </c>
      <c r="BO36" s="11" t="s">
        <v>110</v>
      </c>
      <c r="BP36" s="11" t="s">
        <v>110</v>
      </c>
      <c r="BQ36" s="11" t="s">
        <v>110</v>
      </c>
      <c r="BR36" s="11" t="s">
        <v>110</v>
      </c>
      <c r="BS36" s="11" t="s">
        <v>111</v>
      </c>
      <c r="BT36" t="str">
        <f t="shared" si="18"/>
        <v>X</v>
      </c>
      <c r="BU36" s="11" t="s">
        <v>110</v>
      </c>
      <c r="BV36" s="11" t="s">
        <v>110</v>
      </c>
      <c r="BW36" t="str">
        <f t="shared" si="12"/>
        <v/>
      </c>
      <c r="BX36" s="11" t="s">
        <v>110</v>
      </c>
      <c r="BY36" s="11" t="s">
        <v>111</v>
      </c>
      <c r="BZ36" s="11" t="s">
        <v>110</v>
      </c>
      <c r="CA36" s="11" t="s">
        <v>111</v>
      </c>
      <c r="CB36" s="11" t="s">
        <v>110</v>
      </c>
      <c r="CC36" s="11" t="s">
        <v>110</v>
      </c>
      <c r="CD36" t="str">
        <f t="shared" si="13"/>
        <v>X</v>
      </c>
      <c r="CE36" s="11" t="s">
        <v>111</v>
      </c>
      <c r="CF36" s="11" t="s">
        <v>111</v>
      </c>
      <c r="CG36" s="11" t="s">
        <v>111</v>
      </c>
      <c r="CH36" s="11" t="s">
        <v>111</v>
      </c>
      <c r="CI36" t="str">
        <f t="shared" si="14"/>
        <v>X</v>
      </c>
      <c r="CJ36" s="11" t="s">
        <v>110</v>
      </c>
      <c r="CK36" s="11" t="s">
        <v>110</v>
      </c>
      <c r="CL36" s="11" t="s">
        <v>110</v>
      </c>
      <c r="CM36" s="11" t="s">
        <v>110</v>
      </c>
      <c r="CN36" s="11" t="s">
        <v>110</v>
      </c>
      <c r="CO36" s="11" t="s">
        <v>110</v>
      </c>
      <c r="CP36" s="11" t="s">
        <v>110</v>
      </c>
      <c r="CQ36" s="11" t="s">
        <v>110</v>
      </c>
      <c r="CR36" t="str">
        <f t="shared" si="15"/>
        <v/>
      </c>
      <c r="CS36" s="11" t="s">
        <v>110</v>
      </c>
      <c r="CT36" s="11" t="s">
        <v>110</v>
      </c>
      <c r="CU36" s="11" t="s">
        <v>111</v>
      </c>
      <c r="CV36" s="11" t="s">
        <v>110</v>
      </c>
      <c r="CW36" s="11" t="s">
        <v>110</v>
      </c>
      <c r="CX36" t="str">
        <f t="shared" si="16"/>
        <v>X</v>
      </c>
      <c r="CY36" s="11" t="s">
        <v>110</v>
      </c>
      <c r="CZ36" s="11" t="s">
        <v>110</v>
      </c>
      <c r="DA36" s="11" t="s">
        <v>110</v>
      </c>
      <c r="DB36" s="11" t="s">
        <v>110</v>
      </c>
      <c r="DC36" s="11" t="s">
        <v>110</v>
      </c>
      <c r="DD36" s="11" t="s">
        <v>110</v>
      </c>
      <c r="DE36" s="11" t="s">
        <v>110</v>
      </c>
      <c r="DF36" s="11"/>
      <c r="DG36" s="11" t="s">
        <v>110</v>
      </c>
      <c r="DH36" s="11" t="s">
        <v>110</v>
      </c>
    </row>
    <row r="37" spans="1:112" s="12" customFormat="1" ht="15">
      <c r="A37">
        <v>2023171</v>
      </c>
      <c r="B37" t="s">
        <v>412</v>
      </c>
      <c r="C37">
        <f t="shared" si="17"/>
        <v>68</v>
      </c>
      <c r="D37" t="s">
        <v>505</v>
      </c>
      <c r="E37" t="s">
        <v>506</v>
      </c>
      <c r="F37">
        <f t="shared" si="2"/>
        <v>68</v>
      </c>
      <c r="G37" t="s">
        <v>507</v>
      </c>
      <c r="H37" t="s">
        <v>664</v>
      </c>
      <c r="I37" t="s">
        <v>341</v>
      </c>
      <c r="J37" t="s">
        <v>109</v>
      </c>
      <c r="K37" s="11" t="s">
        <v>111</v>
      </c>
      <c r="L37" s="11" t="s">
        <v>110</v>
      </c>
      <c r="M37" s="11" t="s">
        <v>110</v>
      </c>
      <c r="N37" s="11" t="s">
        <v>110</v>
      </c>
      <c r="O37" s="11" t="s">
        <v>110</v>
      </c>
      <c r="P37" s="11" t="s">
        <v>110</v>
      </c>
      <c r="Q37" t="str">
        <f t="shared" si="3"/>
        <v>X</v>
      </c>
      <c r="R37" s="11" t="s">
        <v>110</v>
      </c>
      <c r="S37" s="11" t="s">
        <v>110</v>
      </c>
      <c r="T37" s="11" t="s">
        <v>110</v>
      </c>
      <c r="U37" s="11" t="s">
        <v>110</v>
      </c>
      <c r="V37" s="11" t="s">
        <v>110</v>
      </c>
      <c r="W37" s="11" t="s">
        <v>110</v>
      </c>
      <c r="X37" s="11" t="s">
        <v>110</v>
      </c>
      <c r="Y37" t="str">
        <f t="shared" si="4"/>
        <v/>
      </c>
      <c r="Z37" s="11" t="s">
        <v>110</v>
      </c>
      <c r="AA37" s="11" t="s">
        <v>110</v>
      </c>
      <c r="AB37" s="11" t="s">
        <v>110</v>
      </c>
      <c r="AC37" s="11" t="s">
        <v>110</v>
      </c>
      <c r="AD37" s="11" t="s">
        <v>110</v>
      </c>
      <c r="AE37" s="11" t="s">
        <v>110</v>
      </c>
      <c r="AF37" t="str">
        <f t="shared" si="5"/>
        <v/>
      </c>
      <c r="AG37" s="11" t="s">
        <v>110</v>
      </c>
      <c r="AH37" s="11" t="s">
        <v>110</v>
      </c>
      <c r="AI37" s="11" t="s">
        <v>110</v>
      </c>
      <c r="AJ37" s="11" t="s">
        <v>110</v>
      </c>
      <c r="AK37" s="11" t="s">
        <v>110</v>
      </c>
      <c r="AL37" t="str">
        <f t="shared" si="6"/>
        <v/>
      </c>
      <c r="AM37" s="11" t="s">
        <v>110</v>
      </c>
      <c r="AN37" s="11" t="s">
        <v>110</v>
      </c>
      <c r="AO37" s="11" t="s">
        <v>110</v>
      </c>
      <c r="AP37" s="11" t="s">
        <v>110</v>
      </c>
      <c r="AQ37" t="str">
        <f t="shared" si="7"/>
        <v/>
      </c>
      <c r="AR37" s="11" t="s">
        <v>110</v>
      </c>
      <c r="AS37" s="11" t="s">
        <v>110</v>
      </c>
      <c r="AT37" s="11" t="s">
        <v>110</v>
      </c>
      <c r="AU37" s="11" t="s">
        <v>110</v>
      </c>
      <c r="AV37" s="11" t="s">
        <v>110</v>
      </c>
      <c r="AW37" s="11" t="s">
        <v>110</v>
      </c>
      <c r="AX37" t="str">
        <f t="shared" si="8"/>
        <v/>
      </c>
      <c r="AY37" s="11" t="s">
        <v>110</v>
      </c>
      <c r="AZ37" s="11" t="s">
        <v>110</v>
      </c>
      <c r="BA37" s="11" t="s">
        <v>110</v>
      </c>
      <c r="BB37" s="11" t="s">
        <v>110</v>
      </c>
      <c r="BC37" t="str">
        <f t="shared" si="9"/>
        <v/>
      </c>
      <c r="BD37" s="11" t="s">
        <v>110</v>
      </c>
      <c r="BE37" s="11" t="s">
        <v>110</v>
      </c>
      <c r="BF37" s="11" t="s">
        <v>110</v>
      </c>
      <c r="BG37" s="11" t="s">
        <v>110</v>
      </c>
      <c r="BH37" t="str">
        <f t="shared" si="10"/>
        <v/>
      </c>
      <c r="BI37" s="11" t="s">
        <v>110</v>
      </c>
      <c r="BJ37" s="11" t="s">
        <v>110</v>
      </c>
      <c r="BK37" s="11" t="s">
        <v>110</v>
      </c>
      <c r="BL37" s="11" t="s">
        <v>110</v>
      </c>
      <c r="BM37" t="str">
        <f t="shared" si="11"/>
        <v/>
      </c>
      <c r="BN37" s="11" t="s">
        <v>110</v>
      </c>
      <c r="BO37" s="11" t="s">
        <v>110</v>
      </c>
      <c r="BP37" s="11" t="s">
        <v>110</v>
      </c>
      <c r="BQ37" s="11" t="s">
        <v>110</v>
      </c>
      <c r="BR37" s="11" t="s">
        <v>110</v>
      </c>
      <c r="BS37" s="11" t="s">
        <v>110</v>
      </c>
      <c r="BT37" t="str">
        <f t="shared" si="18"/>
        <v/>
      </c>
      <c r="BU37" s="11" t="s">
        <v>110</v>
      </c>
      <c r="BV37" s="11" t="s">
        <v>110</v>
      </c>
      <c r="BW37" t="str">
        <f t="shared" si="12"/>
        <v/>
      </c>
      <c r="BX37" s="11" t="s">
        <v>110</v>
      </c>
      <c r="BY37" s="11" t="s">
        <v>110</v>
      </c>
      <c r="BZ37" s="11" t="s">
        <v>110</v>
      </c>
      <c r="CA37" s="11" t="s">
        <v>110</v>
      </c>
      <c r="CB37" s="11" t="s">
        <v>110</v>
      </c>
      <c r="CC37" s="11" t="s">
        <v>110</v>
      </c>
      <c r="CD37" t="str">
        <f t="shared" si="13"/>
        <v/>
      </c>
      <c r="CE37" s="11" t="s">
        <v>110</v>
      </c>
      <c r="CF37" s="11" t="s">
        <v>110</v>
      </c>
      <c r="CG37" s="11" t="s">
        <v>110</v>
      </c>
      <c r="CH37" s="11" t="s">
        <v>110</v>
      </c>
      <c r="CI37" t="str">
        <f t="shared" si="14"/>
        <v/>
      </c>
      <c r="CJ37" s="11" t="s">
        <v>110</v>
      </c>
      <c r="CK37" s="11" t="s">
        <v>110</v>
      </c>
      <c r="CL37" s="11" t="s">
        <v>110</v>
      </c>
      <c r="CM37" s="11" t="s">
        <v>110</v>
      </c>
      <c r="CN37" s="11" t="s">
        <v>110</v>
      </c>
      <c r="CO37" s="11" t="s">
        <v>110</v>
      </c>
      <c r="CP37" s="11" t="s">
        <v>110</v>
      </c>
      <c r="CQ37" s="11" t="s">
        <v>110</v>
      </c>
      <c r="CR37" t="str">
        <f t="shared" si="15"/>
        <v/>
      </c>
      <c r="CS37" s="11" t="s">
        <v>110</v>
      </c>
      <c r="CT37" s="11" t="s">
        <v>110</v>
      </c>
      <c r="CU37" s="11" t="s">
        <v>110</v>
      </c>
      <c r="CV37" s="11" t="s">
        <v>110</v>
      </c>
      <c r="CW37" s="11" t="s">
        <v>110</v>
      </c>
      <c r="CX37" t="str">
        <f t="shared" si="16"/>
        <v/>
      </c>
      <c r="CY37" s="11" t="s">
        <v>110</v>
      </c>
      <c r="CZ37" s="11" t="s">
        <v>110</v>
      </c>
      <c r="DA37" s="11" t="s">
        <v>110</v>
      </c>
      <c r="DB37" s="11" t="s">
        <v>110</v>
      </c>
      <c r="DC37" s="11" t="s">
        <v>110</v>
      </c>
      <c r="DD37" s="11" t="s">
        <v>110</v>
      </c>
      <c r="DE37" s="11" t="s">
        <v>110</v>
      </c>
      <c r="DF37" s="11"/>
      <c r="DG37" s="11" t="s">
        <v>110</v>
      </c>
      <c r="DH37" s="11" t="s">
        <v>110</v>
      </c>
    </row>
    <row r="38" spans="1:112" s="12" customFormat="1" ht="15">
      <c r="A38">
        <v>2023172</v>
      </c>
      <c r="B38" t="s">
        <v>317</v>
      </c>
      <c r="C38">
        <f t="shared" si="17"/>
        <v>72</v>
      </c>
      <c r="D38" t="s">
        <v>508</v>
      </c>
      <c r="E38" t="s">
        <v>509</v>
      </c>
      <c r="F38">
        <f t="shared" si="2"/>
        <v>82</v>
      </c>
      <c r="G38" t="s">
        <v>510</v>
      </c>
      <c r="H38" t="s">
        <v>665</v>
      </c>
      <c r="I38" t="s">
        <v>341</v>
      </c>
      <c r="J38" t="s">
        <v>109</v>
      </c>
      <c r="K38" s="11" t="s">
        <v>110</v>
      </c>
      <c r="L38" s="11" t="s">
        <v>110</v>
      </c>
      <c r="M38" s="11" t="s">
        <v>110</v>
      </c>
      <c r="N38" s="11" t="s">
        <v>110</v>
      </c>
      <c r="O38" s="11" t="s">
        <v>110</v>
      </c>
      <c r="P38" s="11" t="s">
        <v>110</v>
      </c>
      <c r="Q38" t="str">
        <f t="shared" si="3"/>
        <v/>
      </c>
      <c r="R38" s="11" t="s">
        <v>110</v>
      </c>
      <c r="S38" s="11" t="s">
        <v>110</v>
      </c>
      <c r="T38" s="11" t="s">
        <v>110</v>
      </c>
      <c r="U38" s="11" t="s">
        <v>110</v>
      </c>
      <c r="V38" s="11" t="s">
        <v>110</v>
      </c>
      <c r="W38" s="11" t="s">
        <v>110</v>
      </c>
      <c r="X38" s="11" t="s">
        <v>110</v>
      </c>
      <c r="Y38" t="str">
        <f t="shared" si="4"/>
        <v/>
      </c>
      <c r="Z38" s="11" t="s">
        <v>110</v>
      </c>
      <c r="AA38" s="11" t="s">
        <v>110</v>
      </c>
      <c r="AB38" s="11" t="s">
        <v>110</v>
      </c>
      <c r="AC38" s="11" t="s">
        <v>110</v>
      </c>
      <c r="AD38" s="11" t="s">
        <v>110</v>
      </c>
      <c r="AE38" s="11" t="s">
        <v>110</v>
      </c>
      <c r="AF38" t="str">
        <f t="shared" si="5"/>
        <v/>
      </c>
      <c r="AG38" s="11" t="s">
        <v>110</v>
      </c>
      <c r="AH38" s="11" t="s">
        <v>110</v>
      </c>
      <c r="AI38" s="11" t="s">
        <v>110</v>
      </c>
      <c r="AJ38" s="11" t="s">
        <v>110</v>
      </c>
      <c r="AK38" s="11" t="s">
        <v>110</v>
      </c>
      <c r="AL38" t="str">
        <f t="shared" si="6"/>
        <v/>
      </c>
      <c r="AM38" s="11" t="s">
        <v>110</v>
      </c>
      <c r="AN38" s="11" t="s">
        <v>110</v>
      </c>
      <c r="AO38" s="11" t="s">
        <v>110</v>
      </c>
      <c r="AP38" s="11" t="s">
        <v>110</v>
      </c>
      <c r="AQ38" t="str">
        <f t="shared" si="7"/>
        <v/>
      </c>
      <c r="AR38" s="11" t="s">
        <v>111</v>
      </c>
      <c r="AS38" s="11" t="s">
        <v>110</v>
      </c>
      <c r="AT38" s="11" t="s">
        <v>110</v>
      </c>
      <c r="AU38" s="11" t="s">
        <v>110</v>
      </c>
      <c r="AV38" s="11" t="s">
        <v>110</v>
      </c>
      <c r="AW38" s="11" t="s">
        <v>110</v>
      </c>
      <c r="AX38" t="str">
        <f t="shared" si="8"/>
        <v>X</v>
      </c>
      <c r="AY38" s="11" t="s">
        <v>110</v>
      </c>
      <c r="AZ38" s="11" t="s">
        <v>110</v>
      </c>
      <c r="BA38" s="11" t="s">
        <v>110</v>
      </c>
      <c r="BB38" s="11" t="s">
        <v>110</v>
      </c>
      <c r="BC38" t="str">
        <f t="shared" si="9"/>
        <v/>
      </c>
      <c r="BD38" s="11" t="s">
        <v>110</v>
      </c>
      <c r="BE38" s="11" t="s">
        <v>110</v>
      </c>
      <c r="BF38" s="11" t="s">
        <v>110</v>
      </c>
      <c r="BG38" s="11" t="s">
        <v>110</v>
      </c>
      <c r="BH38" t="str">
        <f t="shared" si="10"/>
        <v/>
      </c>
      <c r="BI38" s="11" t="s">
        <v>110</v>
      </c>
      <c r="BJ38" s="11" t="s">
        <v>111</v>
      </c>
      <c r="BK38" s="11" t="s">
        <v>110</v>
      </c>
      <c r="BL38" s="11" t="s">
        <v>110</v>
      </c>
      <c r="BM38" t="str">
        <f t="shared" si="11"/>
        <v>X</v>
      </c>
      <c r="BN38" s="11" t="s">
        <v>110</v>
      </c>
      <c r="BO38" s="11" t="s">
        <v>110</v>
      </c>
      <c r="BP38" s="11" t="s">
        <v>110</v>
      </c>
      <c r="BQ38" s="11" t="s">
        <v>110</v>
      </c>
      <c r="BR38" s="11" t="s">
        <v>110</v>
      </c>
      <c r="BS38" s="11" t="s">
        <v>110</v>
      </c>
      <c r="BT38" t="str">
        <f t="shared" si="18"/>
        <v/>
      </c>
      <c r="BU38" s="11" t="s">
        <v>110</v>
      </c>
      <c r="BV38" s="11" t="s">
        <v>110</v>
      </c>
      <c r="BW38" t="str">
        <f t="shared" si="12"/>
        <v/>
      </c>
      <c r="BX38" s="11" t="s">
        <v>110</v>
      </c>
      <c r="BY38" s="11" t="s">
        <v>110</v>
      </c>
      <c r="BZ38" s="11" t="s">
        <v>110</v>
      </c>
      <c r="CA38" s="11" t="s">
        <v>110</v>
      </c>
      <c r="CB38" s="11" t="s">
        <v>110</v>
      </c>
      <c r="CC38" s="11" t="s">
        <v>110</v>
      </c>
      <c r="CD38" t="str">
        <f t="shared" si="13"/>
        <v/>
      </c>
      <c r="CE38" s="11" t="s">
        <v>110</v>
      </c>
      <c r="CF38" s="11" t="s">
        <v>110</v>
      </c>
      <c r="CG38" s="11" t="s">
        <v>110</v>
      </c>
      <c r="CH38" s="11" t="s">
        <v>110</v>
      </c>
      <c r="CI38" t="str">
        <f t="shared" si="14"/>
        <v/>
      </c>
      <c r="CJ38" s="11" t="s">
        <v>110</v>
      </c>
      <c r="CK38" s="11" t="s">
        <v>110</v>
      </c>
      <c r="CL38" s="11" t="s">
        <v>110</v>
      </c>
      <c r="CM38" s="11" t="s">
        <v>110</v>
      </c>
      <c r="CN38" s="11" t="s">
        <v>110</v>
      </c>
      <c r="CO38" s="11" t="s">
        <v>110</v>
      </c>
      <c r="CP38" s="11" t="s">
        <v>110</v>
      </c>
      <c r="CQ38" s="11" t="s">
        <v>110</v>
      </c>
      <c r="CR38" t="str">
        <f t="shared" si="15"/>
        <v/>
      </c>
      <c r="CS38" s="11" t="s">
        <v>110</v>
      </c>
      <c r="CT38" s="11" t="s">
        <v>110</v>
      </c>
      <c r="CU38" s="11" t="s">
        <v>110</v>
      </c>
      <c r="CV38" s="11" t="s">
        <v>110</v>
      </c>
      <c r="CW38" s="11" t="s">
        <v>110</v>
      </c>
      <c r="CX38" t="str">
        <f t="shared" si="16"/>
        <v/>
      </c>
      <c r="CY38" s="11" t="s">
        <v>110</v>
      </c>
      <c r="CZ38" s="11" t="s">
        <v>110</v>
      </c>
      <c r="DA38" s="11" t="s">
        <v>110</v>
      </c>
      <c r="DB38" s="11" t="s">
        <v>110</v>
      </c>
      <c r="DC38" s="11" t="s">
        <v>110</v>
      </c>
      <c r="DD38" s="11" t="s">
        <v>110</v>
      </c>
      <c r="DE38" s="11" t="s">
        <v>110</v>
      </c>
      <c r="DF38" s="11"/>
      <c r="DG38" s="11" t="s">
        <v>110</v>
      </c>
      <c r="DH38" s="11" t="s">
        <v>110</v>
      </c>
    </row>
    <row r="39" spans="1:112" s="12" customFormat="1" ht="15">
      <c r="A39">
        <v>2023173</v>
      </c>
      <c r="B39" t="s">
        <v>318</v>
      </c>
      <c r="C39">
        <f t="shared" si="17"/>
        <v>37</v>
      </c>
      <c r="D39" t="s">
        <v>511</v>
      </c>
      <c r="E39" t="s">
        <v>318</v>
      </c>
      <c r="F39">
        <f t="shared" si="2"/>
        <v>37</v>
      </c>
      <c r="G39" t="s">
        <v>512</v>
      </c>
      <c r="H39" t="s">
        <v>666</v>
      </c>
      <c r="I39" t="s">
        <v>342</v>
      </c>
      <c r="J39" t="s">
        <v>112</v>
      </c>
      <c r="K39" s="11" t="s">
        <v>110</v>
      </c>
      <c r="L39" s="11" t="s">
        <v>110</v>
      </c>
      <c r="M39" s="11" t="s">
        <v>110</v>
      </c>
      <c r="N39" s="11" t="s">
        <v>110</v>
      </c>
      <c r="O39" s="11" t="s">
        <v>110</v>
      </c>
      <c r="P39" s="11" t="s">
        <v>110</v>
      </c>
      <c r="Q39" t="str">
        <f t="shared" si="3"/>
        <v/>
      </c>
      <c r="R39" s="11" t="s">
        <v>110</v>
      </c>
      <c r="S39" s="11" t="s">
        <v>110</v>
      </c>
      <c r="T39" s="11" t="s">
        <v>111</v>
      </c>
      <c r="U39" s="11" t="s">
        <v>110</v>
      </c>
      <c r="V39" s="11" t="s">
        <v>111</v>
      </c>
      <c r="W39" s="11" t="s">
        <v>111</v>
      </c>
      <c r="X39" s="11" t="s">
        <v>110</v>
      </c>
      <c r="Y39" t="str">
        <f t="shared" si="4"/>
        <v>X</v>
      </c>
      <c r="Z39" s="11" t="s">
        <v>110</v>
      </c>
      <c r="AA39" s="11" t="s">
        <v>110</v>
      </c>
      <c r="AB39" s="11" t="s">
        <v>110</v>
      </c>
      <c r="AC39" s="11" t="s">
        <v>110</v>
      </c>
      <c r="AD39" s="11" t="s">
        <v>110</v>
      </c>
      <c r="AE39" s="11" t="s">
        <v>110</v>
      </c>
      <c r="AF39" t="str">
        <f t="shared" si="5"/>
        <v/>
      </c>
      <c r="AG39" s="11" t="s">
        <v>110</v>
      </c>
      <c r="AH39" s="11" t="s">
        <v>110</v>
      </c>
      <c r="AI39" s="11" t="s">
        <v>110</v>
      </c>
      <c r="AJ39" s="11" t="s">
        <v>110</v>
      </c>
      <c r="AK39" s="11" t="s">
        <v>110</v>
      </c>
      <c r="AL39" t="str">
        <f t="shared" si="6"/>
        <v/>
      </c>
      <c r="AM39" s="11" t="s">
        <v>110</v>
      </c>
      <c r="AN39" s="11" t="s">
        <v>110</v>
      </c>
      <c r="AO39" s="11" t="s">
        <v>110</v>
      </c>
      <c r="AP39" s="11" t="s">
        <v>110</v>
      </c>
      <c r="AQ39" t="str">
        <f t="shared" si="7"/>
        <v/>
      </c>
      <c r="AR39" s="11" t="s">
        <v>110</v>
      </c>
      <c r="AS39" s="11" t="s">
        <v>110</v>
      </c>
      <c r="AT39" s="11" t="s">
        <v>110</v>
      </c>
      <c r="AU39" s="11" t="s">
        <v>110</v>
      </c>
      <c r="AV39" s="11" t="s">
        <v>110</v>
      </c>
      <c r="AW39" s="11" t="s">
        <v>110</v>
      </c>
      <c r="AX39" t="str">
        <f t="shared" si="8"/>
        <v/>
      </c>
      <c r="AY39" s="11" t="s">
        <v>110</v>
      </c>
      <c r="AZ39" s="11" t="s">
        <v>110</v>
      </c>
      <c r="BA39" s="11" t="s">
        <v>110</v>
      </c>
      <c r="BB39" s="11" t="s">
        <v>110</v>
      </c>
      <c r="BC39" t="str">
        <f t="shared" si="9"/>
        <v/>
      </c>
      <c r="BD39" s="11" t="s">
        <v>110</v>
      </c>
      <c r="BE39" s="11" t="s">
        <v>110</v>
      </c>
      <c r="BF39" s="11" t="s">
        <v>110</v>
      </c>
      <c r="BG39" s="11" t="s">
        <v>110</v>
      </c>
      <c r="BH39" t="str">
        <f t="shared" si="10"/>
        <v/>
      </c>
      <c r="BI39" s="11" t="s">
        <v>110</v>
      </c>
      <c r="BJ39" s="11" t="s">
        <v>110</v>
      </c>
      <c r="BK39" s="11" t="s">
        <v>110</v>
      </c>
      <c r="BL39" s="11" t="s">
        <v>110</v>
      </c>
      <c r="BM39" t="str">
        <f t="shared" si="11"/>
        <v/>
      </c>
      <c r="BN39" s="11" t="s">
        <v>110</v>
      </c>
      <c r="BO39" s="11" t="s">
        <v>110</v>
      </c>
      <c r="BP39" s="11" t="s">
        <v>110</v>
      </c>
      <c r="BQ39" s="11" t="s">
        <v>110</v>
      </c>
      <c r="BR39" s="11" t="s">
        <v>110</v>
      </c>
      <c r="BS39" s="11" t="s">
        <v>110</v>
      </c>
      <c r="BT39" t="str">
        <f t="shared" si="18"/>
        <v/>
      </c>
      <c r="BU39" s="11" t="s">
        <v>110</v>
      </c>
      <c r="BV39" s="11" t="s">
        <v>110</v>
      </c>
      <c r="BW39" t="str">
        <f t="shared" si="12"/>
        <v/>
      </c>
      <c r="BX39" s="11" t="s">
        <v>110</v>
      </c>
      <c r="BY39" s="11" t="s">
        <v>110</v>
      </c>
      <c r="BZ39" s="11" t="s">
        <v>110</v>
      </c>
      <c r="CA39" s="11" t="s">
        <v>110</v>
      </c>
      <c r="CB39" s="11" t="s">
        <v>110</v>
      </c>
      <c r="CC39" s="11" t="s">
        <v>110</v>
      </c>
      <c r="CD39" t="str">
        <f t="shared" si="13"/>
        <v/>
      </c>
      <c r="CE39" s="11" t="s">
        <v>110</v>
      </c>
      <c r="CF39" s="11" t="s">
        <v>110</v>
      </c>
      <c r="CG39" s="11" t="s">
        <v>110</v>
      </c>
      <c r="CH39" s="11" t="s">
        <v>110</v>
      </c>
      <c r="CI39" t="str">
        <f t="shared" si="14"/>
        <v/>
      </c>
      <c r="CJ39" s="11" t="s">
        <v>110</v>
      </c>
      <c r="CK39" s="11" t="s">
        <v>110</v>
      </c>
      <c r="CL39" s="11" t="s">
        <v>110</v>
      </c>
      <c r="CM39" s="11" t="s">
        <v>110</v>
      </c>
      <c r="CN39" s="11" t="s">
        <v>110</v>
      </c>
      <c r="CO39" s="11" t="s">
        <v>110</v>
      </c>
      <c r="CP39" s="11" t="s">
        <v>110</v>
      </c>
      <c r="CQ39" s="11" t="s">
        <v>110</v>
      </c>
      <c r="CR39" t="str">
        <f t="shared" si="15"/>
        <v/>
      </c>
      <c r="CS39" s="11" t="s">
        <v>110</v>
      </c>
      <c r="CT39" s="11" t="s">
        <v>110</v>
      </c>
      <c r="CU39" s="11" t="s">
        <v>110</v>
      </c>
      <c r="CV39" s="11" t="s">
        <v>110</v>
      </c>
      <c r="CW39" s="11" t="s">
        <v>110</v>
      </c>
      <c r="CX39" t="str">
        <f t="shared" si="16"/>
        <v/>
      </c>
      <c r="CY39" s="11" t="s">
        <v>110</v>
      </c>
      <c r="CZ39" s="11" t="s">
        <v>110</v>
      </c>
      <c r="DA39" s="11" t="s">
        <v>110</v>
      </c>
      <c r="DB39" s="11" t="s">
        <v>110</v>
      </c>
      <c r="DC39" s="11" t="s">
        <v>110</v>
      </c>
      <c r="DD39" s="11" t="s">
        <v>110</v>
      </c>
      <c r="DE39" s="11" t="s">
        <v>110</v>
      </c>
      <c r="DF39" s="11"/>
      <c r="DG39" s="11" t="s">
        <v>110</v>
      </c>
      <c r="DH39" s="11" t="s">
        <v>110</v>
      </c>
    </row>
    <row r="40" spans="1:112" s="12" customFormat="1" ht="15">
      <c r="A40">
        <v>2023174</v>
      </c>
      <c r="B40" t="s">
        <v>319</v>
      </c>
      <c r="C40">
        <f t="shared" si="17"/>
        <v>79</v>
      </c>
      <c r="D40" t="s">
        <v>513</v>
      </c>
      <c r="E40" t="s">
        <v>627</v>
      </c>
      <c r="F40">
        <f t="shared" si="2"/>
        <v>93</v>
      </c>
      <c r="G40" t="s">
        <v>514</v>
      </c>
      <c r="H40" t="s">
        <v>667</v>
      </c>
      <c r="I40" t="s">
        <v>341</v>
      </c>
      <c r="J40" t="s">
        <v>109</v>
      </c>
      <c r="K40" s="11" t="s">
        <v>110</v>
      </c>
      <c r="L40" s="11" t="s">
        <v>110</v>
      </c>
      <c r="M40" s="11" t="s">
        <v>110</v>
      </c>
      <c r="N40" s="11" t="s">
        <v>110</v>
      </c>
      <c r="O40" s="11" t="s">
        <v>110</v>
      </c>
      <c r="P40" s="11" t="s">
        <v>110</v>
      </c>
      <c r="Q40" t="str">
        <f t="shared" si="3"/>
        <v/>
      </c>
      <c r="R40" s="11" t="s">
        <v>110</v>
      </c>
      <c r="S40" s="11" t="s">
        <v>110</v>
      </c>
      <c r="T40" s="11" t="s">
        <v>110</v>
      </c>
      <c r="U40" s="11" t="s">
        <v>110</v>
      </c>
      <c r="V40" s="11" t="s">
        <v>110</v>
      </c>
      <c r="W40" s="11" t="s">
        <v>110</v>
      </c>
      <c r="X40" s="11" t="s">
        <v>110</v>
      </c>
      <c r="Y40" t="str">
        <f t="shared" si="4"/>
        <v/>
      </c>
      <c r="Z40" s="11" t="s">
        <v>110</v>
      </c>
      <c r="AA40" s="11" t="s">
        <v>110</v>
      </c>
      <c r="AB40" s="11" t="s">
        <v>110</v>
      </c>
      <c r="AC40" s="11" t="s">
        <v>110</v>
      </c>
      <c r="AD40" s="11" t="s">
        <v>110</v>
      </c>
      <c r="AE40" s="11" t="s">
        <v>110</v>
      </c>
      <c r="AF40" t="str">
        <f t="shared" si="5"/>
        <v/>
      </c>
      <c r="AG40" s="11" t="s">
        <v>110</v>
      </c>
      <c r="AH40" s="11" t="s">
        <v>110</v>
      </c>
      <c r="AI40" s="11" t="s">
        <v>110</v>
      </c>
      <c r="AJ40" s="11" t="s">
        <v>110</v>
      </c>
      <c r="AK40" s="11" t="s">
        <v>110</v>
      </c>
      <c r="AL40" t="str">
        <f t="shared" si="6"/>
        <v/>
      </c>
      <c r="AM40" s="11" t="s">
        <v>110</v>
      </c>
      <c r="AN40" s="11" t="s">
        <v>110</v>
      </c>
      <c r="AO40" s="11" t="s">
        <v>110</v>
      </c>
      <c r="AP40" s="11" t="s">
        <v>110</v>
      </c>
      <c r="AQ40" t="str">
        <f t="shared" si="7"/>
        <v/>
      </c>
      <c r="AR40" s="11" t="s">
        <v>111</v>
      </c>
      <c r="AS40" s="11" t="s">
        <v>110</v>
      </c>
      <c r="AT40" s="11" t="s">
        <v>110</v>
      </c>
      <c r="AU40" s="11" t="s">
        <v>110</v>
      </c>
      <c r="AV40" s="11" t="s">
        <v>110</v>
      </c>
      <c r="AW40" s="11" t="s">
        <v>110</v>
      </c>
      <c r="AX40" t="str">
        <f t="shared" si="8"/>
        <v>X</v>
      </c>
      <c r="AY40" s="11" t="s">
        <v>110</v>
      </c>
      <c r="AZ40" s="11" t="s">
        <v>110</v>
      </c>
      <c r="BA40" s="11" t="s">
        <v>110</v>
      </c>
      <c r="BB40" s="11" t="s">
        <v>110</v>
      </c>
      <c r="BC40" t="str">
        <f t="shared" si="9"/>
        <v/>
      </c>
      <c r="BD40" s="11" t="s">
        <v>110</v>
      </c>
      <c r="BE40" s="11" t="s">
        <v>110</v>
      </c>
      <c r="BF40" s="11" t="s">
        <v>110</v>
      </c>
      <c r="BG40" s="11" t="s">
        <v>111</v>
      </c>
      <c r="BH40" t="str">
        <f t="shared" si="10"/>
        <v>X</v>
      </c>
      <c r="BI40" s="11" t="s">
        <v>111</v>
      </c>
      <c r="BJ40" s="11" t="s">
        <v>111</v>
      </c>
      <c r="BK40" s="11" t="s">
        <v>110</v>
      </c>
      <c r="BL40" s="11" t="s">
        <v>110</v>
      </c>
      <c r="BM40" t="str">
        <f t="shared" si="11"/>
        <v>X</v>
      </c>
      <c r="BN40" s="11" t="s">
        <v>110</v>
      </c>
      <c r="BO40" s="11" t="s">
        <v>110</v>
      </c>
      <c r="BP40" s="11" t="s">
        <v>110</v>
      </c>
      <c r="BQ40" s="11" t="s">
        <v>110</v>
      </c>
      <c r="BR40" s="11" t="s">
        <v>110</v>
      </c>
      <c r="BS40" s="11" t="s">
        <v>110</v>
      </c>
      <c r="BT40" t="str">
        <f t="shared" si="18"/>
        <v/>
      </c>
      <c r="BU40" s="11" t="s">
        <v>110</v>
      </c>
      <c r="BV40" s="11" t="s">
        <v>110</v>
      </c>
      <c r="BW40" t="str">
        <f t="shared" si="12"/>
        <v/>
      </c>
      <c r="BX40" s="11" t="s">
        <v>110</v>
      </c>
      <c r="BY40" s="11" t="s">
        <v>110</v>
      </c>
      <c r="BZ40" s="11" t="s">
        <v>110</v>
      </c>
      <c r="CA40" s="11" t="s">
        <v>110</v>
      </c>
      <c r="CB40" s="11" t="s">
        <v>110</v>
      </c>
      <c r="CC40" s="11" t="s">
        <v>110</v>
      </c>
      <c r="CD40" t="str">
        <f t="shared" si="13"/>
        <v/>
      </c>
      <c r="CE40" s="11" t="s">
        <v>110</v>
      </c>
      <c r="CF40" s="11" t="s">
        <v>110</v>
      </c>
      <c r="CG40" s="11" t="s">
        <v>110</v>
      </c>
      <c r="CH40" s="11" t="s">
        <v>110</v>
      </c>
      <c r="CI40" t="str">
        <f t="shared" si="14"/>
        <v/>
      </c>
      <c r="CJ40" s="11" t="s">
        <v>110</v>
      </c>
      <c r="CK40" s="11" t="s">
        <v>110</v>
      </c>
      <c r="CL40" s="11" t="s">
        <v>110</v>
      </c>
      <c r="CM40" s="11" t="s">
        <v>110</v>
      </c>
      <c r="CN40" s="11" t="s">
        <v>110</v>
      </c>
      <c r="CO40" s="11" t="s">
        <v>110</v>
      </c>
      <c r="CP40" s="11" t="s">
        <v>110</v>
      </c>
      <c r="CQ40" s="11" t="s">
        <v>110</v>
      </c>
      <c r="CR40" t="str">
        <f t="shared" si="15"/>
        <v/>
      </c>
      <c r="CS40" s="11" t="s">
        <v>110</v>
      </c>
      <c r="CT40" s="11" t="s">
        <v>110</v>
      </c>
      <c r="CU40" s="11" t="s">
        <v>110</v>
      </c>
      <c r="CV40" s="11" t="s">
        <v>110</v>
      </c>
      <c r="CW40" s="11" t="s">
        <v>110</v>
      </c>
      <c r="CX40" t="str">
        <f t="shared" si="16"/>
        <v/>
      </c>
      <c r="CY40" s="11" t="s">
        <v>110</v>
      </c>
      <c r="CZ40" s="11" t="s">
        <v>110</v>
      </c>
      <c r="DA40" s="11" t="s">
        <v>110</v>
      </c>
      <c r="DB40" s="11" t="s">
        <v>110</v>
      </c>
      <c r="DC40" s="11" t="s">
        <v>110</v>
      </c>
      <c r="DD40" s="11" t="s">
        <v>110</v>
      </c>
      <c r="DE40" s="11" t="s">
        <v>110</v>
      </c>
      <c r="DF40" s="11"/>
      <c r="DG40" s="11" t="s">
        <v>110</v>
      </c>
      <c r="DH40" s="11" t="s">
        <v>110</v>
      </c>
    </row>
    <row r="41" spans="1:112" s="12" customFormat="1" ht="15">
      <c r="A41">
        <v>2023175</v>
      </c>
      <c r="B41" t="s">
        <v>515</v>
      </c>
      <c r="C41">
        <f t="shared" si="17"/>
        <v>67</v>
      </c>
      <c r="D41" t="s">
        <v>516</v>
      </c>
      <c r="E41" t="s">
        <v>517</v>
      </c>
      <c r="F41">
        <f t="shared" si="2"/>
        <v>67</v>
      </c>
      <c r="G41" t="s">
        <v>518</v>
      </c>
      <c r="H41" t="s">
        <v>668</v>
      </c>
      <c r="I41" t="s">
        <v>341</v>
      </c>
      <c r="J41" t="s">
        <v>109</v>
      </c>
      <c r="K41" s="11" t="s">
        <v>110</v>
      </c>
      <c r="L41" s="11" t="s">
        <v>110</v>
      </c>
      <c r="M41" s="11" t="s">
        <v>110</v>
      </c>
      <c r="N41" s="11" t="s">
        <v>110</v>
      </c>
      <c r="O41" s="11" t="s">
        <v>110</v>
      </c>
      <c r="P41" s="11" t="s">
        <v>110</v>
      </c>
      <c r="Q41" t="str">
        <f t="shared" si="3"/>
        <v/>
      </c>
      <c r="R41" s="11" t="s">
        <v>110</v>
      </c>
      <c r="S41" s="11" t="s">
        <v>110</v>
      </c>
      <c r="T41" s="11" t="s">
        <v>110</v>
      </c>
      <c r="U41" s="11" t="s">
        <v>111</v>
      </c>
      <c r="V41" s="11" t="s">
        <v>110</v>
      </c>
      <c r="W41" s="11" t="s">
        <v>110</v>
      </c>
      <c r="X41" s="11" t="s">
        <v>110</v>
      </c>
      <c r="Y41" t="str">
        <f t="shared" si="4"/>
        <v>X</v>
      </c>
      <c r="Z41" s="11" t="s">
        <v>110</v>
      </c>
      <c r="AA41" s="11" t="s">
        <v>110</v>
      </c>
      <c r="AB41" s="11" t="s">
        <v>110</v>
      </c>
      <c r="AC41" s="11" t="s">
        <v>110</v>
      </c>
      <c r="AD41" s="11" t="s">
        <v>110</v>
      </c>
      <c r="AE41" s="11" t="s">
        <v>110</v>
      </c>
      <c r="AF41" t="str">
        <f t="shared" si="5"/>
        <v/>
      </c>
      <c r="AG41" s="11" t="s">
        <v>110</v>
      </c>
      <c r="AH41" s="11" t="s">
        <v>110</v>
      </c>
      <c r="AI41" s="11" t="s">
        <v>110</v>
      </c>
      <c r="AJ41" s="11" t="s">
        <v>110</v>
      </c>
      <c r="AK41" s="11" t="s">
        <v>110</v>
      </c>
      <c r="AL41" t="str">
        <f t="shared" si="6"/>
        <v/>
      </c>
      <c r="AM41" s="11" t="s">
        <v>110</v>
      </c>
      <c r="AN41" s="11" t="s">
        <v>110</v>
      </c>
      <c r="AO41" s="11" t="s">
        <v>110</v>
      </c>
      <c r="AP41" s="11" t="s">
        <v>110</v>
      </c>
      <c r="AQ41" t="str">
        <f t="shared" si="7"/>
        <v/>
      </c>
      <c r="AR41" s="11" t="s">
        <v>110</v>
      </c>
      <c r="AS41" s="11" t="s">
        <v>110</v>
      </c>
      <c r="AT41" s="11" t="s">
        <v>110</v>
      </c>
      <c r="AU41" s="11" t="s">
        <v>110</v>
      </c>
      <c r="AV41" s="11" t="s">
        <v>110</v>
      </c>
      <c r="AW41" s="11" t="s">
        <v>110</v>
      </c>
      <c r="AX41" t="str">
        <f t="shared" si="8"/>
        <v/>
      </c>
      <c r="AY41" s="11" t="s">
        <v>110</v>
      </c>
      <c r="AZ41" s="11" t="s">
        <v>110</v>
      </c>
      <c r="BA41" s="11" t="s">
        <v>110</v>
      </c>
      <c r="BB41" s="11" t="s">
        <v>110</v>
      </c>
      <c r="BC41" t="str">
        <f t="shared" si="9"/>
        <v/>
      </c>
      <c r="BD41" s="11" t="s">
        <v>111</v>
      </c>
      <c r="BE41" s="11" t="s">
        <v>110</v>
      </c>
      <c r="BF41" s="11" t="s">
        <v>111</v>
      </c>
      <c r="BG41" s="11" t="s">
        <v>110</v>
      </c>
      <c r="BH41" t="str">
        <f t="shared" si="10"/>
        <v>X</v>
      </c>
      <c r="BI41" s="11" t="s">
        <v>110</v>
      </c>
      <c r="BJ41" s="11" t="s">
        <v>110</v>
      </c>
      <c r="BK41" s="11" t="s">
        <v>110</v>
      </c>
      <c r="BL41" s="11" t="s">
        <v>110</v>
      </c>
      <c r="BM41" t="str">
        <f t="shared" si="11"/>
        <v/>
      </c>
      <c r="BN41" s="11" t="s">
        <v>111</v>
      </c>
      <c r="BO41" s="11" t="s">
        <v>111</v>
      </c>
      <c r="BP41" s="11" t="s">
        <v>111</v>
      </c>
      <c r="BQ41" s="11" t="s">
        <v>111</v>
      </c>
      <c r="BR41" s="11" t="s">
        <v>111</v>
      </c>
      <c r="BS41" s="11" t="s">
        <v>111</v>
      </c>
      <c r="BT41" t="str">
        <f t="shared" si="18"/>
        <v>X</v>
      </c>
      <c r="BU41" s="11" t="s">
        <v>111</v>
      </c>
      <c r="BV41" s="11" t="s">
        <v>111</v>
      </c>
      <c r="BW41" t="str">
        <f t="shared" si="12"/>
        <v>X</v>
      </c>
      <c r="BX41" s="11" t="s">
        <v>111</v>
      </c>
      <c r="BY41" s="11" t="s">
        <v>111</v>
      </c>
      <c r="BZ41" s="11" t="s">
        <v>111</v>
      </c>
      <c r="CA41" s="11" t="s">
        <v>111</v>
      </c>
      <c r="CB41" s="11" t="s">
        <v>111</v>
      </c>
      <c r="CC41" s="11" t="s">
        <v>111</v>
      </c>
      <c r="CD41" t="str">
        <f t="shared" si="13"/>
        <v>X</v>
      </c>
      <c r="CE41" s="11" t="s">
        <v>111</v>
      </c>
      <c r="CF41" s="11" t="s">
        <v>111</v>
      </c>
      <c r="CG41" s="11" t="s">
        <v>111</v>
      </c>
      <c r="CH41" s="11" t="s">
        <v>111</v>
      </c>
      <c r="CI41" t="str">
        <f t="shared" si="14"/>
        <v>X</v>
      </c>
      <c r="CJ41" s="11" t="s">
        <v>111</v>
      </c>
      <c r="CK41" s="11" t="s">
        <v>111</v>
      </c>
      <c r="CL41" s="11" t="s">
        <v>111</v>
      </c>
      <c r="CM41" s="11" t="s">
        <v>111</v>
      </c>
      <c r="CN41" s="11" t="s">
        <v>111</v>
      </c>
      <c r="CO41" s="11" t="s">
        <v>111</v>
      </c>
      <c r="CP41" s="11" t="s">
        <v>111</v>
      </c>
      <c r="CQ41" s="11" t="s">
        <v>111</v>
      </c>
      <c r="CR41" t="str">
        <f t="shared" si="15"/>
        <v>X</v>
      </c>
      <c r="CS41" s="11" t="s">
        <v>111</v>
      </c>
      <c r="CT41" s="11" t="s">
        <v>111</v>
      </c>
      <c r="CU41" s="11" t="s">
        <v>111</v>
      </c>
      <c r="CV41" s="11" t="s">
        <v>111</v>
      </c>
      <c r="CW41" s="11" t="s">
        <v>111</v>
      </c>
      <c r="CX41" t="str">
        <f t="shared" si="16"/>
        <v>X</v>
      </c>
      <c r="CY41" s="11" t="s">
        <v>110</v>
      </c>
      <c r="CZ41" s="11" t="s">
        <v>110</v>
      </c>
      <c r="DA41" s="11" t="s">
        <v>110</v>
      </c>
      <c r="DB41" s="11" t="s">
        <v>110</v>
      </c>
      <c r="DC41" s="11" t="s">
        <v>110</v>
      </c>
      <c r="DD41" s="11" t="s">
        <v>110</v>
      </c>
      <c r="DE41" s="11" t="s">
        <v>110</v>
      </c>
      <c r="DF41" s="11" t="s">
        <v>110</v>
      </c>
      <c r="DG41" s="11" t="s">
        <v>110</v>
      </c>
      <c r="DH41" s="11" t="s">
        <v>110</v>
      </c>
    </row>
    <row r="42" spans="1:112" s="12" customFormat="1" ht="15">
      <c r="A42">
        <v>2023176</v>
      </c>
      <c r="B42" t="s">
        <v>320</v>
      </c>
      <c r="C42">
        <f t="shared" si="17"/>
        <v>59</v>
      </c>
      <c r="D42" t="s">
        <v>519</v>
      </c>
      <c r="E42" t="s">
        <v>520</v>
      </c>
      <c r="F42">
        <f t="shared" si="2"/>
        <v>60</v>
      </c>
      <c r="G42" t="s">
        <v>521</v>
      </c>
      <c r="H42" t="s">
        <v>669</v>
      </c>
      <c r="I42" t="s">
        <v>342</v>
      </c>
      <c r="J42" t="s">
        <v>109</v>
      </c>
      <c r="K42" s="11" t="s">
        <v>110</v>
      </c>
      <c r="L42" s="11" t="s">
        <v>111</v>
      </c>
      <c r="M42" s="11" t="s">
        <v>110</v>
      </c>
      <c r="N42" s="11" t="s">
        <v>110</v>
      </c>
      <c r="O42" s="11" t="s">
        <v>110</v>
      </c>
      <c r="P42" s="11" t="s">
        <v>110</v>
      </c>
      <c r="Q42" t="str">
        <f t="shared" si="3"/>
        <v>X</v>
      </c>
      <c r="R42" s="11" t="s">
        <v>110</v>
      </c>
      <c r="S42" s="11" t="s">
        <v>110</v>
      </c>
      <c r="T42" s="11" t="s">
        <v>110</v>
      </c>
      <c r="U42" s="11" t="s">
        <v>110</v>
      </c>
      <c r="V42" s="11" t="s">
        <v>110</v>
      </c>
      <c r="W42" s="11" t="s">
        <v>110</v>
      </c>
      <c r="X42" s="11" t="s">
        <v>110</v>
      </c>
      <c r="Y42" t="str">
        <f t="shared" si="4"/>
        <v/>
      </c>
      <c r="Z42" s="11" t="s">
        <v>110</v>
      </c>
      <c r="AA42" s="11" t="s">
        <v>110</v>
      </c>
      <c r="AB42" s="11" t="s">
        <v>110</v>
      </c>
      <c r="AC42" s="11" t="s">
        <v>110</v>
      </c>
      <c r="AD42" s="11" t="s">
        <v>110</v>
      </c>
      <c r="AE42" s="11" t="s">
        <v>110</v>
      </c>
      <c r="AF42" t="str">
        <f t="shared" si="5"/>
        <v/>
      </c>
      <c r="AG42" s="11" t="s">
        <v>110</v>
      </c>
      <c r="AH42" s="11" t="s">
        <v>110</v>
      </c>
      <c r="AI42" s="11" t="s">
        <v>110</v>
      </c>
      <c r="AJ42" s="11" t="s">
        <v>110</v>
      </c>
      <c r="AK42" s="11" t="s">
        <v>110</v>
      </c>
      <c r="AL42" t="str">
        <f t="shared" si="6"/>
        <v/>
      </c>
      <c r="AM42" s="11" t="s">
        <v>110</v>
      </c>
      <c r="AN42" s="11" t="s">
        <v>110</v>
      </c>
      <c r="AO42" s="11" t="s">
        <v>110</v>
      </c>
      <c r="AP42" s="11" t="s">
        <v>110</v>
      </c>
      <c r="AQ42" t="str">
        <f t="shared" si="7"/>
        <v/>
      </c>
      <c r="AR42" s="11" t="s">
        <v>110</v>
      </c>
      <c r="AS42" s="11" t="s">
        <v>110</v>
      </c>
      <c r="AT42" s="11" t="s">
        <v>110</v>
      </c>
      <c r="AU42" s="11" t="s">
        <v>110</v>
      </c>
      <c r="AV42" s="11" t="s">
        <v>110</v>
      </c>
      <c r="AW42" s="11" t="s">
        <v>110</v>
      </c>
      <c r="AX42" t="str">
        <f t="shared" si="8"/>
        <v/>
      </c>
      <c r="AY42" s="11" t="s">
        <v>110</v>
      </c>
      <c r="AZ42" s="11" t="s">
        <v>110</v>
      </c>
      <c r="BA42" s="11" t="s">
        <v>110</v>
      </c>
      <c r="BB42" s="11" t="s">
        <v>110</v>
      </c>
      <c r="BC42" t="str">
        <f t="shared" si="9"/>
        <v/>
      </c>
      <c r="BD42" s="11" t="s">
        <v>110</v>
      </c>
      <c r="BE42" s="11" t="s">
        <v>110</v>
      </c>
      <c r="BF42" s="11" t="s">
        <v>110</v>
      </c>
      <c r="BG42" s="11" t="s">
        <v>110</v>
      </c>
      <c r="BH42" t="str">
        <f t="shared" si="10"/>
        <v/>
      </c>
      <c r="BI42" s="11" t="s">
        <v>110</v>
      </c>
      <c r="BJ42" s="11" t="s">
        <v>110</v>
      </c>
      <c r="BK42" s="11" t="s">
        <v>110</v>
      </c>
      <c r="BL42" s="11" t="s">
        <v>110</v>
      </c>
      <c r="BM42" t="str">
        <f t="shared" si="11"/>
        <v/>
      </c>
      <c r="BN42" s="11" t="s">
        <v>110</v>
      </c>
      <c r="BO42" s="11" t="s">
        <v>110</v>
      </c>
      <c r="BP42" s="11" t="s">
        <v>110</v>
      </c>
      <c r="BQ42" s="11" t="s">
        <v>110</v>
      </c>
      <c r="BR42" s="11" t="s">
        <v>111</v>
      </c>
      <c r="BS42" s="11" t="s">
        <v>110</v>
      </c>
      <c r="BT42" t="str">
        <f t="shared" si="18"/>
        <v>X</v>
      </c>
      <c r="BU42" s="11" t="s">
        <v>110</v>
      </c>
      <c r="BV42" s="11" t="s">
        <v>110</v>
      </c>
      <c r="BW42" t="str">
        <f t="shared" si="12"/>
        <v/>
      </c>
      <c r="BX42" s="11" t="s">
        <v>110</v>
      </c>
      <c r="BY42" s="11" t="s">
        <v>110</v>
      </c>
      <c r="BZ42" s="11" t="s">
        <v>110</v>
      </c>
      <c r="CA42" s="11" t="s">
        <v>110</v>
      </c>
      <c r="CB42" s="11" t="s">
        <v>111</v>
      </c>
      <c r="CC42" s="11" t="s">
        <v>110</v>
      </c>
      <c r="CD42" t="str">
        <f t="shared" si="13"/>
        <v>X</v>
      </c>
      <c r="CE42" s="11" t="s">
        <v>110</v>
      </c>
      <c r="CF42" s="11" t="s">
        <v>111</v>
      </c>
      <c r="CG42" s="11" t="s">
        <v>110</v>
      </c>
      <c r="CH42" s="11" t="s">
        <v>110</v>
      </c>
      <c r="CI42" t="str">
        <f t="shared" si="14"/>
        <v>X</v>
      </c>
      <c r="CJ42" s="11" t="s">
        <v>110</v>
      </c>
      <c r="CK42" s="11" t="s">
        <v>110</v>
      </c>
      <c r="CL42" s="11" t="s">
        <v>110</v>
      </c>
      <c r="CM42" s="11" t="s">
        <v>110</v>
      </c>
      <c r="CN42" s="11" t="s">
        <v>110</v>
      </c>
      <c r="CO42" s="11" t="s">
        <v>110</v>
      </c>
      <c r="CP42" s="11" t="s">
        <v>110</v>
      </c>
      <c r="CQ42" s="11" t="s">
        <v>110</v>
      </c>
      <c r="CR42" t="str">
        <f t="shared" si="15"/>
        <v/>
      </c>
      <c r="CS42" s="11" t="s">
        <v>110</v>
      </c>
      <c r="CT42" s="11" t="s">
        <v>110</v>
      </c>
      <c r="CU42" s="11" t="s">
        <v>110</v>
      </c>
      <c r="CV42" s="11" t="s">
        <v>110</v>
      </c>
      <c r="CW42" s="11" t="s">
        <v>110</v>
      </c>
      <c r="CX42" t="str">
        <f t="shared" si="16"/>
        <v/>
      </c>
      <c r="CY42" s="11" t="s">
        <v>110</v>
      </c>
      <c r="CZ42" s="11" t="s">
        <v>110</v>
      </c>
      <c r="DA42" s="11" t="s">
        <v>110</v>
      </c>
      <c r="DB42" s="11" t="s">
        <v>110</v>
      </c>
      <c r="DC42" s="11" t="s">
        <v>110</v>
      </c>
      <c r="DD42" s="11" t="s">
        <v>110</v>
      </c>
      <c r="DE42" s="11" t="s">
        <v>110</v>
      </c>
      <c r="DF42" s="11" t="s">
        <v>110</v>
      </c>
      <c r="DG42" s="11" t="s">
        <v>110</v>
      </c>
      <c r="DH42" s="11" t="s">
        <v>110</v>
      </c>
    </row>
    <row r="43" spans="1:109" ht="15">
      <c r="A43">
        <v>2023181</v>
      </c>
      <c r="B43" t="s">
        <v>321</v>
      </c>
      <c r="C43">
        <f t="shared" si="17"/>
        <v>72</v>
      </c>
      <c r="D43" t="s">
        <v>522</v>
      </c>
      <c r="E43" t="s">
        <v>523</v>
      </c>
      <c r="F43">
        <f t="shared" si="2"/>
        <v>77</v>
      </c>
      <c r="G43" t="s">
        <v>524</v>
      </c>
      <c r="H43" t="s">
        <v>670</v>
      </c>
      <c r="I43" t="s">
        <v>341</v>
      </c>
      <c r="J43" t="s">
        <v>109</v>
      </c>
      <c r="K43" s="11" t="s">
        <v>111</v>
      </c>
      <c r="L43" s="11" t="s">
        <v>111</v>
      </c>
      <c r="M43" s="11" t="s">
        <v>110</v>
      </c>
      <c r="N43" s="11" t="s">
        <v>110</v>
      </c>
      <c r="O43" s="11" t="s">
        <v>110</v>
      </c>
      <c r="P43" s="11" t="s">
        <v>110</v>
      </c>
      <c r="Q43" t="str">
        <f t="shared" si="3"/>
        <v>X</v>
      </c>
      <c r="R43" s="11" t="s">
        <v>110</v>
      </c>
      <c r="S43" s="11" t="s">
        <v>110</v>
      </c>
      <c r="T43" s="11" t="s">
        <v>110</v>
      </c>
      <c r="U43" s="11" t="s">
        <v>110</v>
      </c>
      <c r="V43" s="11" t="s">
        <v>110</v>
      </c>
      <c r="W43" s="11" t="s">
        <v>110</v>
      </c>
      <c r="X43" s="11" t="s">
        <v>110</v>
      </c>
      <c r="Y43" t="str">
        <f t="shared" si="4"/>
        <v/>
      </c>
      <c r="Z43" s="11" t="s">
        <v>110</v>
      </c>
      <c r="AA43" s="11" t="s">
        <v>110</v>
      </c>
      <c r="AB43" s="11" t="s">
        <v>110</v>
      </c>
      <c r="AC43" s="11" t="s">
        <v>110</v>
      </c>
      <c r="AD43" s="11" t="s">
        <v>110</v>
      </c>
      <c r="AE43" s="11" t="s">
        <v>110</v>
      </c>
      <c r="AF43" t="str">
        <f t="shared" si="5"/>
        <v/>
      </c>
      <c r="AG43" s="11" t="s">
        <v>110</v>
      </c>
      <c r="AH43" s="11" t="s">
        <v>110</v>
      </c>
      <c r="AI43" s="11" t="s">
        <v>110</v>
      </c>
      <c r="AJ43" s="11" t="s">
        <v>110</v>
      </c>
      <c r="AK43" s="11" t="s">
        <v>110</v>
      </c>
      <c r="AL43" t="str">
        <f t="shared" si="6"/>
        <v/>
      </c>
      <c r="AM43" s="11" t="s">
        <v>111</v>
      </c>
      <c r="AN43" s="11" t="s">
        <v>110</v>
      </c>
      <c r="AO43" s="11" t="s">
        <v>110</v>
      </c>
      <c r="AP43" s="11" t="s">
        <v>110</v>
      </c>
      <c r="AQ43" t="str">
        <f t="shared" si="7"/>
        <v>X</v>
      </c>
      <c r="AR43" s="11" t="s">
        <v>110</v>
      </c>
      <c r="AS43" s="11" t="s">
        <v>110</v>
      </c>
      <c r="AT43" s="11" t="s">
        <v>110</v>
      </c>
      <c r="AU43" s="11" t="s">
        <v>110</v>
      </c>
      <c r="AV43" s="11" t="s">
        <v>110</v>
      </c>
      <c r="AW43" s="11" t="s">
        <v>110</v>
      </c>
      <c r="AX43" t="str">
        <f t="shared" si="8"/>
        <v/>
      </c>
      <c r="AY43" s="11" t="s">
        <v>110</v>
      </c>
      <c r="AZ43" s="11" t="s">
        <v>110</v>
      </c>
      <c r="BA43" s="11" t="s">
        <v>110</v>
      </c>
      <c r="BB43" s="11" t="s">
        <v>110</v>
      </c>
      <c r="BC43" t="str">
        <f t="shared" si="9"/>
        <v/>
      </c>
      <c r="BD43" s="11" t="s">
        <v>110</v>
      </c>
      <c r="BE43" s="11" t="s">
        <v>110</v>
      </c>
      <c r="BF43" s="11" t="s">
        <v>110</v>
      </c>
      <c r="BG43" s="11" t="s">
        <v>110</v>
      </c>
      <c r="BH43" t="str">
        <f t="shared" si="10"/>
        <v/>
      </c>
      <c r="BI43" s="11" t="s">
        <v>110</v>
      </c>
      <c r="BJ43" s="11" t="s">
        <v>111</v>
      </c>
      <c r="BK43" s="11" t="s">
        <v>110</v>
      </c>
      <c r="BL43" s="11" t="s">
        <v>110</v>
      </c>
      <c r="BM43" t="str">
        <f t="shared" si="11"/>
        <v>X</v>
      </c>
      <c r="BN43" s="11" t="s">
        <v>110</v>
      </c>
      <c r="BO43" s="11" t="s">
        <v>110</v>
      </c>
      <c r="BP43" s="11" t="s">
        <v>110</v>
      </c>
      <c r="BQ43" s="11" t="s">
        <v>110</v>
      </c>
      <c r="BR43" s="11" t="s">
        <v>110</v>
      </c>
      <c r="BS43" s="11" t="s">
        <v>110</v>
      </c>
      <c r="BT43" t="str">
        <f t="shared" si="18"/>
        <v/>
      </c>
      <c r="BU43" s="11" t="s">
        <v>110</v>
      </c>
      <c r="BV43" s="11" t="s">
        <v>110</v>
      </c>
      <c r="BW43" t="str">
        <f t="shared" si="12"/>
        <v/>
      </c>
      <c r="BX43" s="11" t="s">
        <v>110</v>
      </c>
      <c r="BY43" s="11" t="s">
        <v>110</v>
      </c>
      <c r="BZ43" s="11" t="s">
        <v>110</v>
      </c>
      <c r="CA43" s="11" t="s">
        <v>110</v>
      </c>
      <c r="CB43" s="11" t="s">
        <v>110</v>
      </c>
      <c r="CC43" s="11" t="s">
        <v>110</v>
      </c>
      <c r="CD43" t="str">
        <f t="shared" si="13"/>
        <v/>
      </c>
      <c r="CE43" s="11" t="s">
        <v>110</v>
      </c>
      <c r="CF43" s="11" t="s">
        <v>110</v>
      </c>
      <c r="CG43" s="11" t="s">
        <v>110</v>
      </c>
      <c r="CH43" s="11" t="s">
        <v>110</v>
      </c>
      <c r="CI43" t="str">
        <f t="shared" si="14"/>
        <v/>
      </c>
      <c r="CJ43" s="11" t="s">
        <v>110</v>
      </c>
      <c r="CK43" s="11" t="s">
        <v>110</v>
      </c>
      <c r="CL43" s="11" t="s">
        <v>110</v>
      </c>
      <c r="CM43" s="11" t="s">
        <v>110</v>
      </c>
      <c r="CN43" s="11" t="s">
        <v>110</v>
      </c>
      <c r="CO43" s="11" t="s">
        <v>110</v>
      </c>
      <c r="CP43" s="11" t="s">
        <v>110</v>
      </c>
      <c r="CQ43" s="11" t="s">
        <v>110</v>
      </c>
      <c r="CR43" t="str">
        <f t="shared" si="15"/>
        <v/>
      </c>
      <c r="CS43" s="11" t="s">
        <v>110</v>
      </c>
      <c r="CT43" s="11" t="s">
        <v>110</v>
      </c>
      <c r="CU43" s="11" t="s">
        <v>110</v>
      </c>
      <c r="CV43" s="11" t="s">
        <v>111</v>
      </c>
      <c r="CW43" s="11" t="s">
        <v>111</v>
      </c>
      <c r="CX43" t="str">
        <f t="shared" si="16"/>
        <v>X</v>
      </c>
      <c r="CY43" s="11" t="s">
        <v>111</v>
      </c>
      <c r="CZ43" s="11" t="s">
        <v>110</v>
      </c>
      <c r="DA43" s="11" t="s">
        <v>110</v>
      </c>
      <c r="DB43" s="11" t="s">
        <v>110</v>
      </c>
      <c r="DC43" s="11" t="s">
        <v>110</v>
      </c>
      <c r="DD43" s="11" t="s">
        <v>110</v>
      </c>
      <c r="DE43" s="11" t="s">
        <v>110</v>
      </c>
    </row>
    <row r="44" spans="1:109" ht="15">
      <c r="A44">
        <v>2023183</v>
      </c>
      <c r="B44" t="s">
        <v>322</v>
      </c>
      <c r="C44">
        <f t="shared" si="17"/>
        <v>74</v>
      </c>
      <c r="D44" t="s">
        <v>525</v>
      </c>
      <c r="E44" t="s">
        <v>526</v>
      </c>
      <c r="F44">
        <f t="shared" si="2"/>
        <v>74</v>
      </c>
      <c r="G44" t="s">
        <v>527</v>
      </c>
      <c r="H44" t="s">
        <v>671</v>
      </c>
      <c r="I44" t="s">
        <v>342</v>
      </c>
      <c r="J44" t="s">
        <v>112</v>
      </c>
      <c r="K44" s="11" t="s">
        <v>111</v>
      </c>
      <c r="L44" s="11" t="s">
        <v>111</v>
      </c>
      <c r="M44" s="11" t="s">
        <v>110</v>
      </c>
      <c r="N44" s="11" t="s">
        <v>110</v>
      </c>
      <c r="O44" s="11" t="s">
        <v>110</v>
      </c>
      <c r="P44" s="11" t="s">
        <v>110</v>
      </c>
      <c r="Q44" t="str">
        <f t="shared" si="3"/>
        <v>X</v>
      </c>
      <c r="R44" s="11" t="s">
        <v>110</v>
      </c>
      <c r="S44" s="11" t="s">
        <v>110</v>
      </c>
      <c r="T44" s="11" t="s">
        <v>110</v>
      </c>
      <c r="U44" s="11" t="s">
        <v>110</v>
      </c>
      <c r="V44" s="11" t="s">
        <v>110</v>
      </c>
      <c r="W44" s="11" t="s">
        <v>110</v>
      </c>
      <c r="X44" s="11" t="s">
        <v>110</v>
      </c>
      <c r="Y44" t="str">
        <f t="shared" si="4"/>
        <v/>
      </c>
      <c r="Z44" s="11" t="s">
        <v>110</v>
      </c>
      <c r="AA44" s="11" t="s">
        <v>110</v>
      </c>
      <c r="AB44" s="11" t="s">
        <v>110</v>
      </c>
      <c r="AC44" s="11" t="s">
        <v>110</v>
      </c>
      <c r="AD44" s="11" t="s">
        <v>110</v>
      </c>
      <c r="AE44" s="11" t="s">
        <v>110</v>
      </c>
      <c r="AF44" t="str">
        <f t="shared" si="5"/>
        <v/>
      </c>
      <c r="AG44" s="11" t="s">
        <v>110</v>
      </c>
      <c r="AH44" s="11" t="s">
        <v>110</v>
      </c>
      <c r="AI44" s="11" t="s">
        <v>110</v>
      </c>
      <c r="AJ44" s="11" t="s">
        <v>110</v>
      </c>
      <c r="AK44" s="11" t="s">
        <v>110</v>
      </c>
      <c r="AL44" t="str">
        <f t="shared" si="6"/>
        <v/>
      </c>
      <c r="AM44" s="11" t="s">
        <v>110</v>
      </c>
      <c r="AN44" s="11" t="s">
        <v>110</v>
      </c>
      <c r="AO44" s="11" t="s">
        <v>110</v>
      </c>
      <c r="AP44" s="11" t="s">
        <v>110</v>
      </c>
      <c r="AQ44" t="str">
        <f t="shared" si="7"/>
        <v/>
      </c>
      <c r="AR44" s="11" t="s">
        <v>111</v>
      </c>
      <c r="AS44" s="11" t="s">
        <v>110</v>
      </c>
      <c r="AT44" s="11" t="s">
        <v>110</v>
      </c>
      <c r="AU44" s="11" t="s">
        <v>111</v>
      </c>
      <c r="AV44" s="11" t="s">
        <v>110</v>
      </c>
      <c r="AW44" s="11" t="s">
        <v>110</v>
      </c>
      <c r="AX44" t="str">
        <f t="shared" si="8"/>
        <v>X</v>
      </c>
      <c r="AY44" s="11" t="s">
        <v>110</v>
      </c>
      <c r="AZ44" s="11" t="s">
        <v>110</v>
      </c>
      <c r="BA44" s="11" t="s">
        <v>110</v>
      </c>
      <c r="BB44" s="11" t="s">
        <v>110</v>
      </c>
      <c r="BC44" t="str">
        <f t="shared" si="9"/>
        <v/>
      </c>
      <c r="BD44" s="11" t="s">
        <v>110</v>
      </c>
      <c r="BE44" s="11" t="s">
        <v>110</v>
      </c>
      <c r="BF44" s="11" t="s">
        <v>110</v>
      </c>
      <c r="BG44" s="11" t="s">
        <v>110</v>
      </c>
      <c r="BH44" t="str">
        <f t="shared" si="10"/>
        <v/>
      </c>
      <c r="BI44" s="11" t="s">
        <v>110</v>
      </c>
      <c r="BJ44" s="11" t="s">
        <v>111</v>
      </c>
      <c r="BK44" s="11" t="s">
        <v>110</v>
      </c>
      <c r="BL44" s="11" t="s">
        <v>110</v>
      </c>
      <c r="BM44" t="str">
        <f t="shared" si="11"/>
        <v>X</v>
      </c>
      <c r="BN44" s="11" t="s">
        <v>110</v>
      </c>
      <c r="BO44" s="11" t="s">
        <v>110</v>
      </c>
      <c r="BP44" s="11" t="s">
        <v>110</v>
      </c>
      <c r="BQ44" s="11" t="s">
        <v>110</v>
      </c>
      <c r="BR44" s="11" t="s">
        <v>110</v>
      </c>
      <c r="BS44" s="11" t="s">
        <v>110</v>
      </c>
      <c r="BT44" t="str">
        <f t="shared" si="18"/>
        <v/>
      </c>
      <c r="BU44" s="11" t="s">
        <v>110</v>
      </c>
      <c r="BV44" s="11" t="s">
        <v>110</v>
      </c>
      <c r="BW44" t="str">
        <f t="shared" si="12"/>
        <v/>
      </c>
      <c r="BX44" s="11" t="s">
        <v>110</v>
      </c>
      <c r="BY44" s="11" t="s">
        <v>110</v>
      </c>
      <c r="BZ44" s="11" t="s">
        <v>110</v>
      </c>
      <c r="CA44" s="11" t="s">
        <v>110</v>
      </c>
      <c r="CB44" s="11" t="s">
        <v>110</v>
      </c>
      <c r="CC44" s="11" t="s">
        <v>110</v>
      </c>
      <c r="CD44" t="str">
        <f t="shared" si="13"/>
        <v/>
      </c>
      <c r="CE44" s="11" t="s">
        <v>110</v>
      </c>
      <c r="CF44" s="11" t="s">
        <v>110</v>
      </c>
      <c r="CG44" s="11" t="s">
        <v>110</v>
      </c>
      <c r="CH44" s="11" t="s">
        <v>110</v>
      </c>
      <c r="CI44" t="str">
        <f t="shared" si="14"/>
        <v/>
      </c>
      <c r="CJ44" s="11" t="s">
        <v>110</v>
      </c>
      <c r="CK44" s="11" t="s">
        <v>110</v>
      </c>
      <c r="CL44" s="11" t="s">
        <v>110</v>
      </c>
      <c r="CM44" s="11" t="s">
        <v>110</v>
      </c>
      <c r="CN44" s="11" t="s">
        <v>110</v>
      </c>
      <c r="CO44" s="11" t="s">
        <v>110</v>
      </c>
      <c r="CP44" s="11" t="s">
        <v>110</v>
      </c>
      <c r="CQ44" s="11" t="s">
        <v>110</v>
      </c>
      <c r="CR44" t="str">
        <f t="shared" si="15"/>
        <v/>
      </c>
      <c r="CS44" s="11" t="s">
        <v>110</v>
      </c>
      <c r="CT44" s="11" t="s">
        <v>110</v>
      </c>
      <c r="CU44" s="11" t="s">
        <v>110</v>
      </c>
      <c r="CV44" s="11" t="s">
        <v>110</v>
      </c>
      <c r="CW44" s="11" t="s">
        <v>110</v>
      </c>
      <c r="CX44" t="str">
        <f t="shared" si="16"/>
        <v/>
      </c>
      <c r="CY44" s="11" t="s">
        <v>110</v>
      </c>
      <c r="CZ44" s="11" t="s">
        <v>110</v>
      </c>
      <c r="DA44" s="11" t="s">
        <v>110</v>
      </c>
      <c r="DB44" s="11" t="s">
        <v>110</v>
      </c>
      <c r="DC44" s="11" t="s">
        <v>110</v>
      </c>
      <c r="DD44" s="11" t="s">
        <v>110</v>
      </c>
      <c r="DE44" s="11" t="s">
        <v>110</v>
      </c>
    </row>
    <row r="45" spans="1:109" ht="15">
      <c r="A45">
        <v>2023184</v>
      </c>
      <c r="B45" t="s">
        <v>323</v>
      </c>
      <c r="C45">
        <f t="shared" si="17"/>
        <v>48</v>
      </c>
      <c r="D45" t="s">
        <v>528</v>
      </c>
      <c r="E45" t="s">
        <v>529</v>
      </c>
      <c r="F45">
        <f t="shared" si="2"/>
        <v>48</v>
      </c>
      <c r="G45" t="s">
        <v>530</v>
      </c>
      <c r="H45" t="s">
        <v>672</v>
      </c>
      <c r="I45" t="s">
        <v>342</v>
      </c>
      <c r="J45" t="s">
        <v>112</v>
      </c>
      <c r="K45" s="11" t="s">
        <v>111</v>
      </c>
      <c r="L45" s="11" t="s">
        <v>111</v>
      </c>
      <c r="M45" s="11" t="s">
        <v>110</v>
      </c>
      <c r="N45" s="11" t="s">
        <v>110</v>
      </c>
      <c r="O45" s="11" t="s">
        <v>110</v>
      </c>
      <c r="P45" s="11" t="s">
        <v>110</v>
      </c>
      <c r="Q45" t="str">
        <f t="shared" si="3"/>
        <v>X</v>
      </c>
      <c r="R45" s="11" t="s">
        <v>110</v>
      </c>
      <c r="S45" s="11" t="s">
        <v>110</v>
      </c>
      <c r="T45" s="11" t="s">
        <v>110</v>
      </c>
      <c r="U45" s="11" t="s">
        <v>110</v>
      </c>
      <c r="V45" s="11" t="s">
        <v>110</v>
      </c>
      <c r="W45" s="11" t="s">
        <v>110</v>
      </c>
      <c r="X45" s="11" t="s">
        <v>110</v>
      </c>
      <c r="Y45" t="str">
        <f>IF(R45="X","X",(IF(S45="X","X",IF(T45="X","X",IF(U45="X","X",IF(V45="X","X",IF(W45="X","X",IF(X45="X","X",""))))))))</f>
        <v/>
      </c>
      <c r="Z45" s="11" t="s">
        <v>110</v>
      </c>
      <c r="AA45" s="11" t="s">
        <v>110</v>
      </c>
      <c r="AB45" s="11" t="s">
        <v>110</v>
      </c>
      <c r="AC45" s="11" t="s">
        <v>110</v>
      </c>
      <c r="AD45" s="11" t="s">
        <v>110</v>
      </c>
      <c r="AE45" s="11" t="s">
        <v>110</v>
      </c>
      <c r="AF45" t="str">
        <f t="shared" si="5"/>
        <v/>
      </c>
      <c r="AG45" s="11" t="s">
        <v>110</v>
      </c>
      <c r="AH45" s="11" t="s">
        <v>110</v>
      </c>
      <c r="AI45" s="11" t="s">
        <v>110</v>
      </c>
      <c r="AJ45" s="11" t="s">
        <v>110</v>
      </c>
      <c r="AK45" s="11" t="s">
        <v>110</v>
      </c>
      <c r="AL45" t="str">
        <f t="shared" si="6"/>
        <v/>
      </c>
      <c r="AM45" s="11" t="s">
        <v>110</v>
      </c>
      <c r="AN45" s="11" t="s">
        <v>110</v>
      </c>
      <c r="AO45" s="11" t="s">
        <v>110</v>
      </c>
      <c r="AP45" s="11" t="s">
        <v>110</v>
      </c>
      <c r="AQ45" t="str">
        <f t="shared" si="7"/>
        <v/>
      </c>
      <c r="AR45" s="11" t="s">
        <v>111</v>
      </c>
      <c r="AS45" s="11" t="s">
        <v>110</v>
      </c>
      <c r="AT45" s="11" t="s">
        <v>110</v>
      </c>
      <c r="AU45" s="11" t="s">
        <v>111</v>
      </c>
      <c r="AV45" s="11" t="s">
        <v>110</v>
      </c>
      <c r="AW45" s="11" t="s">
        <v>110</v>
      </c>
      <c r="AX45" t="str">
        <f t="shared" si="8"/>
        <v>X</v>
      </c>
      <c r="AY45" s="11" t="s">
        <v>110</v>
      </c>
      <c r="AZ45" s="11" t="s">
        <v>110</v>
      </c>
      <c r="BA45" s="11" t="s">
        <v>110</v>
      </c>
      <c r="BB45" s="11" t="s">
        <v>110</v>
      </c>
      <c r="BC45" t="str">
        <f t="shared" si="9"/>
        <v/>
      </c>
      <c r="BD45" s="11" t="s">
        <v>110</v>
      </c>
      <c r="BE45" s="11" t="s">
        <v>110</v>
      </c>
      <c r="BF45" s="11" t="s">
        <v>110</v>
      </c>
      <c r="BG45" s="11" t="s">
        <v>110</v>
      </c>
      <c r="BH45" t="str">
        <f t="shared" si="10"/>
        <v/>
      </c>
      <c r="BI45" s="11" t="s">
        <v>110</v>
      </c>
      <c r="BJ45" s="11" t="s">
        <v>111</v>
      </c>
      <c r="BK45" s="11" t="s">
        <v>110</v>
      </c>
      <c r="BL45" s="11" t="s">
        <v>110</v>
      </c>
      <c r="BM45" t="str">
        <f t="shared" si="11"/>
        <v>X</v>
      </c>
      <c r="BN45" s="11" t="s">
        <v>110</v>
      </c>
      <c r="BO45" s="11" t="s">
        <v>110</v>
      </c>
      <c r="BP45" s="11" t="s">
        <v>110</v>
      </c>
      <c r="BQ45" s="11" t="s">
        <v>110</v>
      </c>
      <c r="BR45" s="11" t="s">
        <v>110</v>
      </c>
      <c r="BS45" s="11" t="s">
        <v>110</v>
      </c>
      <c r="BT45" t="str">
        <f t="shared" si="18"/>
        <v/>
      </c>
      <c r="BU45" s="11" t="s">
        <v>110</v>
      </c>
      <c r="BV45" s="11" t="s">
        <v>110</v>
      </c>
      <c r="BW45" t="str">
        <f t="shared" si="12"/>
        <v/>
      </c>
      <c r="BX45" s="11" t="s">
        <v>110</v>
      </c>
      <c r="BY45" s="11" t="s">
        <v>110</v>
      </c>
      <c r="BZ45" s="11" t="s">
        <v>110</v>
      </c>
      <c r="CA45" s="11" t="s">
        <v>110</v>
      </c>
      <c r="CB45" s="11" t="s">
        <v>110</v>
      </c>
      <c r="CC45" s="11" t="s">
        <v>110</v>
      </c>
      <c r="CD45" t="str">
        <f t="shared" si="13"/>
        <v/>
      </c>
      <c r="CE45" s="11" t="s">
        <v>110</v>
      </c>
      <c r="CF45" s="11" t="s">
        <v>110</v>
      </c>
      <c r="CG45" s="11" t="s">
        <v>110</v>
      </c>
      <c r="CH45" s="11" t="s">
        <v>110</v>
      </c>
      <c r="CI45" t="str">
        <f t="shared" si="14"/>
        <v/>
      </c>
      <c r="CJ45" s="11" t="s">
        <v>110</v>
      </c>
      <c r="CK45" s="11" t="s">
        <v>110</v>
      </c>
      <c r="CL45" s="11" t="s">
        <v>110</v>
      </c>
      <c r="CM45" s="11" t="s">
        <v>110</v>
      </c>
      <c r="CN45" s="11" t="s">
        <v>110</v>
      </c>
      <c r="CO45" s="11" t="s">
        <v>110</v>
      </c>
      <c r="CP45" s="11" t="s">
        <v>110</v>
      </c>
      <c r="CQ45" s="11" t="s">
        <v>110</v>
      </c>
      <c r="CR45" t="str">
        <f t="shared" si="15"/>
        <v/>
      </c>
      <c r="CS45" s="11" t="s">
        <v>110</v>
      </c>
      <c r="CT45" s="11" t="s">
        <v>110</v>
      </c>
      <c r="CU45" s="11" t="s">
        <v>110</v>
      </c>
      <c r="CV45" s="11" t="s">
        <v>110</v>
      </c>
      <c r="CW45" s="11" t="s">
        <v>110</v>
      </c>
      <c r="CX45" t="str">
        <f t="shared" si="16"/>
        <v/>
      </c>
      <c r="CY45" s="11" t="s">
        <v>110</v>
      </c>
      <c r="CZ45" s="11" t="s">
        <v>110</v>
      </c>
      <c r="DA45" s="11" t="s">
        <v>110</v>
      </c>
      <c r="DB45" s="11" t="s">
        <v>110</v>
      </c>
      <c r="DC45" s="11" t="s">
        <v>110</v>
      </c>
      <c r="DD45" s="11" t="s">
        <v>110</v>
      </c>
      <c r="DE45" s="11" t="s">
        <v>110</v>
      </c>
    </row>
    <row r="46" spans="1:109" ht="15">
      <c r="A46">
        <v>2023185</v>
      </c>
      <c r="B46" t="s">
        <v>531</v>
      </c>
      <c r="C46">
        <f t="shared" si="17"/>
        <v>55</v>
      </c>
      <c r="D46" t="s">
        <v>532</v>
      </c>
      <c r="E46" t="s">
        <v>533</v>
      </c>
      <c r="F46">
        <f t="shared" si="2"/>
        <v>72</v>
      </c>
      <c r="G46" t="s">
        <v>534</v>
      </c>
      <c r="H46" t="s">
        <v>673</v>
      </c>
      <c r="I46" t="s">
        <v>342</v>
      </c>
      <c r="J46" t="s">
        <v>112</v>
      </c>
      <c r="K46" s="11" t="s">
        <v>111</v>
      </c>
      <c r="L46" s="11" t="s">
        <v>111</v>
      </c>
      <c r="M46" s="11" t="s">
        <v>110</v>
      </c>
      <c r="N46" s="11" t="s">
        <v>110</v>
      </c>
      <c r="O46" s="11" t="s">
        <v>110</v>
      </c>
      <c r="P46" s="11" t="s">
        <v>110</v>
      </c>
      <c r="Q46" t="str">
        <f t="shared" si="3"/>
        <v>X</v>
      </c>
      <c r="R46" s="11" t="s">
        <v>110</v>
      </c>
      <c r="S46" s="11" t="s">
        <v>110</v>
      </c>
      <c r="T46" s="11" t="s">
        <v>110</v>
      </c>
      <c r="U46" s="11" t="s">
        <v>110</v>
      </c>
      <c r="V46" s="11" t="s">
        <v>110</v>
      </c>
      <c r="W46" s="11" t="s">
        <v>110</v>
      </c>
      <c r="X46" s="11" t="s">
        <v>110</v>
      </c>
      <c r="Y46" t="str">
        <f t="shared" si="4"/>
        <v/>
      </c>
      <c r="Z46" s="11" t="s">
        <v>110</v>
      </c>
      <c r="AA46" s="11" t="s">
        <v>110</v>
      </c>
      <c r="AB46" s="11" t="s">
        <v>110</v>
      </c>
      <c r="AC46" s="11" t="s">
        <v>110</v>
      </c>
      <c r="AD46" s="11" t="s">
        <v>110</v>
      </c>
      <c r="AE46" s="11" t="s">
        <v>110</v>
      </c>
      <c r="AF46" t="str">
        <f t="shared" si="5"/>
        <v/>
      </c>
      <c r="AG46" s="11" t="s">
        <v>110</v>
      </c>
      <c r="AH46" s="11" t="s">
        <v>110</v>
      </c>
      <c r="AI46" s="11" t="s">
        <v>110</v>
      </c>
      <c r="AJ46" s="11" t="s">
        <v>110</v>
      </c>
      <c r="AK46" s="11" t="s">
        <v>110</v>
      </c>
      <c r="AL46" t="str">
        <f t="shared" si="6"/>
        <v/>
      </c>
      <c r="AM46" s="11" t="s">
        <v>110</v>
      </c>
      <c r="AN46" s="11" t="s">
        <v>110</v>
      </c>
      <c r="AO46" s="11" t="s">
        <v>110</v>
      </c>
      <c r="AP46" s="11" t="s">
        <v>110</v>
      </c>
      <c r="AQ46" t="str">
        <f t="shared" si="7"/>
        <v/>
      </c>
      <c r="AR46" s="11" t="s">
        <v>111</v>
      </c>
      <c r="AS46" s="11" t="s">
        <v>110</v>
      </c>
      <c r="AT46" s="11" t="s">
        <v>110</v>
      </c>
      <c r="AU46" s="11" t="s">
        <v>111</v>
      </c>
      <c r="AV46" s="11" t="s">
        <v>110</v>
      </c>
      <c r="AW46" s="11" t="s">
        <v>110</v>
      </c>
      <c r="AX46" t="str">
        <f t="shared" si="8"/>
        <v>X</v>
      </c>
      <c r="AY46" s="11" t="s">
        <v>110</v>
      </c>
      <c r="AZ46" s="11" t="s">
        <v>110</v>
      </c>
      <c r="BA46" s="11" t="s">
        <v>110</v>
      </c>
      <c r="BB46" s="11" t="s">
        <v>110</v>
      </c>
      <c r="BC46" t="str">
        <f t="shared" si="9"/>
        <v/>
      </c>
      <c r="BD46" s="11" t="s">
        <v>110</v>
      </c>
      <c r="BE46" s="11" t="s">
        <v>110</v>
      </c>
      <c r="BF46" s="11" t="s">
        <v>110</v>
      </c>
      <c r="BG46" s="11" t="s">
        <v>110</v>
      </c>
      <c r="BH46" t="str">
        <f t="shared" si="10"/>
        <v/>
      </c>
      <c r="BI46" s="11" t="s">
        <v>110</v>
      </c>
      <c r="BJ46" s="11" t="s">
        <v>111</v>
      </c>
      <c r="BK46" s="11" t="s">
        <v>110</v>
      </c>
      <c r="BL46" s="11" t="s">
        <v>110</v>
      </c>
      <c r="BM46" t="str">
        <f t="shared" si="11"/>
        <v>X</v>
      </c>
      <c r="BN46" s="11" t="s">
        <v>110</v>
      </c>
      <c r="BO46" s="11" t="s">
        <v>110</v>
      </c>
      <c r="BP46" s="11" t="s">
        <v>110</v>
      </c>
      <c r="BQ46" s="11" t="s">
        <v>110</v>
      </c>
      <c r="BR46" s="11" t="s">
        <v>110</v>
      </c>
      <c r="BS46" s="11" t="s">
        <v>110</v>
      </c>
      <c r="BT46" t="str">
        <f t="shared" si="18"/>
        <v/>
      </c>
      <c r="BU46" s="11" t="s">
        <v>110</v>
      </c>
      <c r="BV46" s="11" t="s">
        <v>110</v>
      </c>
      <c r="BW46" t="str">
        <f t="shared" si="12"/>
        <v/>
      </c>
      <c r="BX46" s="11" t="s">
        <v>110</v>
      </c>
      <c r="BY46" s="11" t="s">
        <v>110</v>
      </c>
      <c r="BZ46" s="11" t="s">
        <v>110</v>
      </c>
      <c r="CA46" s="11" t="s">
        <v>110</v>
      </c>
      <c r="CB46" s="11" t="s">
        <v>110</v>
      </c>
      <c r="CC46" s="11" t="s">
        <v>110</v>
      </c>
      <c r="CD46" t="str">
        <f t="shared" si="13"/>
        <v/>
      </c>
      <c r="CE46" s="11" t="s">
        <v>110</v>
      </c>
      <c r="CF46" s="11" t="s">
        <v>110</v>
      </c>
      <c r="CG46" s="11" t="s">
        <v>110</v>
      </c>
      <c r="CH46" s="11" t="s">
        <v>110</v>
      </c>
      <c r="CI46" t="str">
        <f t="shared" si="14"/>
        <v/>
      </c>
      <c r="CJ46" s="11" t="s">
        <v>110</v>
      </c>
      <c r="CK46" s="11" t="s">
        <v>110</v>
      </c>
      <c r="CL46" s="11" t="s">
        <v>110</v>
      </c>
      <c r="CM46" s="11" t="s">
        <v>110</v>
      </c>
      <c r="CN46" s="11" t="s">
        <v>110</v>
      </c>
      <c r="CO46" s="11" t="s">
        <v>110</v>
      </c>
      <c r="CP46" s="11" t="s">
        <v>110</v>
      </c>
      <c r="CQ46" s="11" t="s">
        <v>110</v>
      </c>
      <c r="CR46" t="str">
        <f t="shared" si="15"/>
        <v/>
      </c>
      <c r="CS46" s="11" t="s">
        <v>110</v>
      </c>
      <c r="CT46" s="11" t="s">
        <v>110</v>
      </c>
      <c r="CU46" s="11" t="s">
        <v>110</v>
      </c>
      <c r="CV46" s="11" t="s">
        <v>110</v>
      </c>
      <c r="CW46" s="11" t="s">
        <v>110</v>
      </c>
      <c r="CX46" t="str">
        <f t="shared" si="16"/>
        <v/>
      </c>
      <c r="CY46" s="11" t="s">
        <v>110</v>
      </c>
      <c r="CZ46" s="11" t="s">
        <v>110</v>
      </c>
      <c r="DA46" s="11" t="s">
        <v>110</v>
      </c>
      <c r="DB46" s="11" t="s">
        <v>110</v>
      </c>
      <c r="DC46" s="11" t="s">
        <v>110</v>
      </c>
      <c r="DD46" s="11" t="s">
        <v>110</v>
      </c>
      <c r="DE46" s="11" t="s">
        <v>110</v>
      </c>
    </row>
    <row r="47" spans="1:109" ht="15">
      <c r="A47">
        <v>2023186</v>
      </c>
      <c r="B47" t="s">
        <v>535</v>
      </c>
      <c r="C47">
        <f t="shared" si="17"/>
        <v>63</v>
      </c>
      <c r="D47" t="s">
        <v>536</v>
      </c>
      <c r="E47" t="s">
        <v>537</v>
      </c>
      <c r="F47">
        <f t="shared" si="2"/>
        <v>65</v>
      </c>
      <c r="G47" t="s">
        <v>538</v>
      </c>
      <c r="H47" t="s">
        <v>674</v>
      </c>
      <c r="I47" t="s">
        <v>342</v>
      </c>
      <c r="J47" t="s">
        <v>109</v>
      </c>
      <c r="K47" s="11" t="s">
        <v>111</v>
      </c>
      <c r="L47" s="11" t="s">
        <v>111</v>
      </c>
      <c r="M47" s="11" t="s">
        <v>110</v>
      </c>
      <c r="N47" s="11" t="s">
        <v>110</v>
      </c>
      <c r="O47" s="11" t="s">
        <v>110</v>
      </c>
      <c r="P47" s="11" t="s">
        <v>110</v>
      </c>
      <c r="Q47" t="str">
        <f t="shared" si="3"/>
        <v>X</v>
      </c>
      <c r="R47" s="11" t="s">
        <v>110</v>
      </c>
      <c r="S47" s="11" t="s">
        <v>110</v>
      </c>
      <c r="T47" s="11" t="s">
        <v>110</v>
      </c>
      <c r="U47" s="11" t="s">
        <v>110</v>
      </c>
      <c r="V47" s="11" t="s">
        <v>110</v>
      </c>
      <c r="W47" s="11" t="s">
        <v>110</v>
      </c>
      <c r="X47" s="11" t="s">
        <v>110</v>
      </c>
      <c r="Y47" t="str">
        <f t="shared" si="4"/>
        <v/>
      </c>
      <c r="Z47" s="11" t="s">
        <v>110</v>
      </c>
      <c r="AA47" s="11" t="s">
        <v>110</v>
      </c>
      <c r="AB47" s="11" t="s">
        <v>110</v>
      </c>
      <c r="AC47" s="11" t="s">
        <v>110</v>
      </c>
      <c r="AD47" s="11" t="s">
        <v>110</v>
      </c>
      <c r="AE47" s="11" t="s">
        <v>110</v>
      </c>
      <c r="AF47" t="str">
        <f t="shared" si="5"/>
        <v/>
      </c>
      <c r="AG47" s="11" t="s">
        <v>110</v>
      </c>
      <c r="AH47" s="11" t="s">
        <v>110</v>
      </c>
      <c r="AI47" s="11" t="s">
        <v>110</v>
      </c>
      <c r="AJ47" s="11" t="s">
        <v>110</v>
      </c>
      <c r="AK47" s="11" t="s">
        <v>110</v>
      </c>
      <c r="AL47" t="str">
        <f t="shared" si="6"/>
        <v/>
      </c>
      <c r="AM47" s="11" t="s">
        <v>110</v>
      </c>
      <c r="AN47" s="11" t="s">
        <v>110</v>
      </c>
      <c r="AO47" s="11" t="s">
        <v>110</v>
      </c>
      <c r="AP47" s="11" t="s">
        <v>110</v>
      </c>
      <c r="AQ47" t="str">
        <f t="shared" si="7"/>
        <v/>
      </c>
      <c r="AR47" s="11" t="s">
        <v>110</v>
      </c>
      <c r="AS47" s="11" t="s">
        <v>110</v>
      </c>
      <c r="AT47" s="11" t="s">
        <v>110</v>
      </c>
      <c r="AU47" s="11" t="s">
        <v>110</v>
      </c>
      <c r="AV47" s="11" t="s">
        <v>110</v>
      </c>
      <c r="AW47" s="11" t="s">
        <v>110</v>
      </c>
      <c r="AX47" t="str">
        <f t="shared" si="8"/>
        <v/>
      </c>
      <c r="AY47" s="11" t="s">
        <v>110</v>
      </c>
      <c r="AZ47" s="11" t="s">
        <v>110</v>
      </c>
      <c r="BA47" s="11" t="s">
        <v>110</v>
      </c>
      <c r="BB47" s="11" t="s">
        <v>110</v>
      </c>
      <c r="BC47" t="str">
        <f t="shared" si="9"/>
        <v/>
      </c>
      <c r="BD47" s="11" t="s">
        <v>110</v>
      </c>
      <c r="BE47" s="11" t="s">
        <v>110</v>
      </c>
      <c r="BF47" s="11" t="s">
        <v>110</v>
      </c>
      <c r="BG47" s="11" t="s">
        <v>110</v>
      </c>
      <c r="BH47" t="str">
        <f t="shared" si="10"/>
        <v/>
      </c>
      <c r="BI47" s="11" t="s">
        <v>110</v>
      </c>
      <c r="BJ47" s="11" t="s">
        <v>110</v>
      </c>
      <c r="BK47" s="11" t="s">
        <v>110</v>
      </c>
      <c r="BL47" s="11" t="s">
        <v>110</v>
      </c>
      <c r="BM47" t="str">
        <f t="shared" si="11"/>
        <v/>
      </c>
      <c r="BN47" s="11" t="s">
        <v>110</v>
      </c>
      <c r="BO47" s="11" t="s">
        <v>110</v>
      </c>
      <c r="BP47" s="11" t="s">
        <v>110</v>
      </c>
      <c r="BQ47" s="11" t="s">
        <v>110</v>
      </c>
      <c r="BR47" s="11" t="s">
        <v>110</v>
      </c>
      <c r="BS47" s="11" t="s">
        <v>110</v>
      </c>
      <c r="BT47" t="str">
        <f t="shared" si="18"/>
        <v/>
      </c>
      <c r="BU47" s="11" t="s">
        <v>110</v>
      </c>
      <c r="BV47" s="11" t="s">
        <v>110</v>
      </c>
      <c r="BW47" t="str">
        <f t="shared" si="12"/>
        <v/>
      </c>
      <c r="BX47" s="11" t="s">
        <v>110</v>
      </c>
      <c r="BY47" s="11" t="s">
        <v>110</v>
      </c>
      <c r="BZ47" s="11" t="s">
        <v>110</v>
      </c>
      <c r="CA47" s="11" t="s">
        <v>110</v>
      </c>
      <c r="CB47" s="11" t="s">
        <v>110</v>
      </c>
      <c r="CC47" s="11" t="s">
        <v>110</v>
      </c>
      <c r="CD47" t="str">
        <f t="shared" si="13"/>
        <v/>
      </c>
      <c r="CE47" s="11" t="s">
        <v>110</v>
      </c>
      <c r="CF47" s="11" t="s">
        <v>110</v>
      </c>
      <c r="CG47" s="11" t="s">
        <v>110</v>
      </c>
      <c r="CH47" s="11" t="s">
        <v>110</v>
      </c>
      <c r="CI47" t="str">
        <f t="shared" si="14"/>
        <v/>
      </c>
      <c r="CJ47" s="11" t="s">
        <v>110</v>
      </c>
      <c r="CK47" s="11" t="s">
        <v>110</v>
      </c>
      <c r="CL47" s="11" t="s">
        <v>110</v>
      </c>
      <c r="CM47" s="11" t="s">
        <v>110</v>
      </c>
      <c r="CN47" s="11" t="s">
        <v>110</v>
      </c>
      <c r="CO47" s="11" t="s">
        <v>110</v>
      </c>
      <c r="CP47" s="11" t="s">
        <v>110</v>
      </c>
      <c r="CQ47" s="11" t="s">
        <v>110</v>
      </c>
      <c r="CR47" t="str">
        <f t="shared" si="15"/>
        <v/>
      </c>
      <c r="CS47" s="11" t="s">
        <v>110</v>
      </c>
      <c r="CT47" s="11" t="s">
        <v>110</v>
      </c>
      <c r="CU47" s="11" t="s">
        <v>110</v>
      </c>
      <c r="CV47" s="11" t="s">
        <v>110</v>
      </c>
      <c r="CW47" s="11" t="s">
        <v>110</v>
      </c>
      <c r="CX47" t="str">
        <f t="shared" si="16"/>
        <v/>
      </c>
      <c r="CY47" s="11" t="s">
        <v>110</v>
      </c>
      <c r="CZ47" s="11" t="s">
        <v>110</v>
      </c>
      <c r="DA47" s="11" t="s">
        <v>110</v>
      </c>
      <c r="DB47" s="11" t="s">
        <v>110</v>
      </c>
      <c r="DC47" s="11" t="s">
        <v>110</v>
      </c>
      <c r="DD47" s="11" t="s">
        <v>110</v>
      </c>
      <c r="DE47" s="11" t="s">
        <v>110</v>
      </c>
    </row>
    <row r="48" spans="1:109" ht="15">
      <c r="A48">
        <v>2023188</v>
      </c>
      <c r="B48" t="s">
        <v>324</v>
      </c>
      <c r="C48">
        <f t="shared" si="17"/>
        <v>46</v>
      </c>
      <c r="D48" t="s">
        <v>539</v>
      </c>
      <c r="E48" t="s">
        <v>540</v>
      </c>
      <c r="F48">
        <f t="shared" si="2"/>
        <v>52</v>
      </c>
      <c r="G48" t="s">
        <v>541</v>
      </c>
      <c r="H48" t="s">
        <v>675</v>
      </c>
      <c r="I48" t="s">
        <v>342</v>
      </c>
      <c r="J48" t="s">
        <v>109</v>
      </c>
      <c r="K48" s="11" t="s">
        <v>110</v>
      </c>
      <c r="L48" s="11" t="s">
        <v>110</v>
      </c>
      <c r="M48" s="11" t="s">
        <v>110</v>
      </c>
      <c r="N48" s="11" t="s">
        <v>110</v>
      </c>
      <c r="O48" s="11" t="s">
        <v>110</v>
      </c>
      <c r="P48" s="11" t="s">
        <v>110</v>
      </c>
      <c r="Q48" t="str">
        <f t="shared" si="3"/>
        <v/>
      </c>
      <c r="R48" s="11" t="s">
        <v>110</v>
      </c>
      <c r="S48" s="11" t="s">
        <v>110</v>
      </c>
      <c r="T48" s="11" t="s">
        <v>110</v>
      </c>
      <c r="U48" s="11" t="s">
        <v>110</v>
      </c>
      <c r="V48" s="11" t="s">
        <v>110</v>
      </c>
      <c r="W48" s="11" t="s">
        <v>110</v>
      </c>
      <c r="X48" s="11" t="s">
        <v>110</v>
      </c>
      <c r="Y48" t="str">
        <f t="shared" si="4"/>
        <v/>
      </c>
      <c r="Z48" s="11" t="s">
        <v>110</v>
      </c>
      <c r="AA48" s="11" t="s">
        <v>110</v>
      </c>
      <c r="AB48" s="11" t="s">
        <v>111</v>
      </c>
      <c r="AC48" s="11" t="s">
        <v>110</v>
      </c>
      <c r="AD48" s="11" t="s">
        <v>110</v>
      </c>
      <c r="AE48" s="11" t="s">
        <v>110</v>
      </c>
      <c r="AF48" t="str">
        <f t="shared" si="5"/>
        <v>X</v>
      </c>
      <c r="AG48" s="11" t="s">
        <v>110</v>
      </c>
      <c r="AH48" s="11" t="s">
        <v>110</v>
      </c>
      <c r="AI48" s="11" t="s">
        <v>110</v>
      </c>
      <c r="AJ48" s="11" t="s">
        <v>110</v>
      </c>
      <c r="AK48" s="11" t="s">
        <v>110</v>
      </c>
      <c r="AL48" t="str">
        <f t="shared" si="6"/>
        <v/>
      </c>
      <c r="AM48" s="11" t="s">
        <v>110</v>
      </c>
      <c r="AN48" s="11" t="s">
        <v>110</v>
      </c>
      <c r="AO48" s="11" t="s">
        <v>110</v>
      </c>
      <c r="AP48" s="11" t="s">
        <v>110</v>
      </c>
      <c r="AQ48" t="str">
        <f t="shared" si="7"/>
        <v/>
      </c>
      <c r="AR48" s="11" t="s">
        <v>110</v>
      </c>
      <c r="AS48" s="11" t="s">
        <v>110</v>
      </c>
      <c r="AT48" s="11" t="s">
        <v>110</v>
      </c>
      <c r="AU48" s="11" t="s">
        <v>110</v>
      </c>
      <c r="AV48" s="11" t="s">
        <v>110</v>
      </c>
      <c r="AW48" s="11" t="s">
        <v>110</v>
      </c>
      <c r="AX48" t="str">
        <f t="shared" si="8"/>
        <v/>
      </c>
      <c r="AY48" s="11" t="s">
        <v>110</v>
      </c>
      <c r="AZ48" s="11" t="s">
        <v>110</v>
      </c>
      <c r="BA48" s="11" t="s">
        <v>110</v>
      </c>
      <c r="BB48" s="11" t="s">
        <v>110</v>
      </c>
      <c r="BC48" t="str">
        <f t="shared" si="9"/>
        <v/>
      </c>
      <c r="BD48" s="11" t="s">
        <v>110</v>
      </c>
      <c r="BE48" s="11" t="s">
        <v>110</v>
      </c>
      <c r="BF48" s="11" t="s">
        <v>110</v>
      </c>
      <c r="BG48" s="11" t="s">
        <v>110</v>
      </c>
      <c r="BH48" t="str">
        <f t="shared" si="10"/>
        <v/>
      </c>
      <c r="BI48" s="11" t="s">
        <v>110</v>
      </c>
      <c r="BJ48" s="11" t="s">
        <v>111</v>
      </c>
      <c r="BK48" s="11" t="s">
        <v>110</v>
      </c>
      <c r="BL48" s="11" t="s">
        <v>110</v>
      </c>
      <c r="BM48" t="str">
        <f t="shared" si="11"/>
        <v>X</v>
      </c>
      <c r="BN48" s="11" t="s">
        <v>110</v>
      </c>
      <c r="BO48" s="11" t="s">
        <v>110</v>
      </c>
      <c r="BP48" s="11" t="s">
        <v>110</v>
      </c>
      <c r="BQ48" s="11" t="s">
        <v>110</v>
      </c>
      <c r="BR48" s="11" t="s">
        <v>110</v>
      </c>
      <c r="BS48" s="11" t="s">
        <v>110</v>
      </c>
      <c r="BT48" t="str">
        <f t="shared" si="18"/>
        <v/>
      </c>
      <c r="BU48" s="11" t="s">
        <v>110</v>
      </c>
      <c r="BV48" s="11" t="s">
        <v>110</v>
      </c>
      <c r="BW48" t="str">
        <f t="shared" si="12"/>
        <v/>
      </c>
      <c r="BX48" s="11" t="s">
        <v>110</v>
      </c>
      <c r="BY48" s="11" t="s">
        <v>110</v>
      </c>
      <c r="BZ48" s="11" t="s">
        <v>110</v>
      </c>
      <c r="CA48" s="11" t="s">
        <v>110</v>
      </c>
      <c r="CB48" s="11" t="s">
        <v>110</v>
      </c>
      <c r="CC48" s="11" t="s">
        <v>110</v>
      </c>
      <c r="CD48" t="str">
        <f t="shared" si="13"/>
        <v/>
      </c>
      <c r="CE48" s="11" t="s">
        <v>110</v>
      </c>
      <c r="CF48" s="11" t="s">
        <v>110</v>
      </c>
      <c r="CG48" s="11" t="s">
        <v>110</v>
      </c>
      <c r="CH48" s="11" t="s">
        <v>110</v>
      </c>
      <c r="CI48" t="str">
        <f t="shared" si="14"/>
        <v/>
      </c>
      <c r="CJ48" s="11" t="s">
        <v>110</v>
      </c>
      <c r="CK48" s="11" t="s">
        <v>110</v>
      </c>
      <c r="CL48" s="11" t="s">
        <v>110</v>
      </c>
      <c r="CM48" s="11" t="s">
        <v>110</v>
      </c>
      <c r="CN48" s="11" t="s">
        <v>110</v>
      </c>
      <c r="CO48" s="11" t="s">
        <v>110</v>
      </c>
      <c r="CP48" s="11" t="s">
        <v>110</v>
      </c>
      <c r="CQ48" s="11" t="s">
        <v>110</v>
      </c>
      <c r="CR48" t="str">
        <f t="shared" si="15"/>
        <v/>
      </c>
      <c r="CS48" s="11" t="s">
        <v>110</v>
      </c>
      <c r="CT48" s="11" t="s">
        <v>110</v>
      </c>
      <c r="CU48" s="11" t="s">
        <v>110</v>
      </c>
      <c r="CV48" s="11" t="s">
        <v>110</v>
      </c>
      <c r="CW48" s="11" t="s">
        <v>110</v>
      </c>
      <c r="CX48" t="str">
        <f t="shared" si="16"/>
        <v/>
      </c>
      <c r="CY48" s="11" t="s">
        <v>110</v>
      </c>
      <c r="CZ48" s="11" t="s">
        <v>110</v>
      </c>
      <c r="DA48" s="11" t="s">
        <v>110</v>
      </c>
      <c r="DB48" s="11" t="s">
        <v>110</v>
      </c>
      <c r="DC48" s="11" t="s">
        <v>110</v>
      </c>
      <c r="DD48" s="11" t="s">
        <v>110</v>
      </c>
      <c r="DE48" s="11" t="s">
        <v>110</v>
      </c>
    </row>
    <row r="49" spans="1:109" ht="15">
      <c r="A49">
        <v>2023189</v>
      </c>
      <c r="B49" t="s">
        <v>325</v>
      </c>
      <c r="C49">
        <f t="shared" si="17"/>
        <v>79</v>
      </c>
      <c r="D49" t="s">
        <v>542</v>
      </c>
      <c r="E49" t="s">
        <v>543</v>
      </c>
      <c r="F49">
        <f t="shared" si="2"/>
        <v>93</v>
      </c>
      <c r="G49" t="s">
        <v>544</v>
      </c>
      <c r="H49" t="s">
        <v>676</v>
      </c>
      <c r="I49" t="s">
        <v>341</v>
      </c>
      <c r="J49" t="s">
        <v>109</v>
      </c>
      <c r="K49" s="11" t="s">
        <v>110</v>
      </c>
      <c r="L49" s="11" t="s">
        <v>110</v>
      </c>
      <c r="M49" s="11" t="s">
        <v>110</v>
      </c>
      <c r="N49" s="11" t="s">
        <v>110</v>
      </c>
      <c r="O49" s="11" t="s">
        <v>110</v>
      </c>
      <c r="P49" s="11" t="s">
        <v>110</v>
      </c>
      <c r="Q49" t="str">
        <f t="shared" si="3"/>
        <v/>
      </c>
      <c r="R49" s="11" t="s">
        <v>111</v>
      </c>
      <c r="S49" s="11" t="s">
        <v>111</v>
      </c>
      <c r="T49" s="11" t="s">
        <v>111</v>
      </c>
      <c r="U49" s="11" t="s">
        <v>111</v>
      </c>
      <c r="V49" s="11" t="s">
        <v>111</v>
      </c>
      <c r="W49" s="11" t="s">
        <v>110</v>
      </c>
      <c r="X49" s="11" t="s">
        <v>110</v>
      </c>
      <c r="Y49" t="str">
        <f t="shared" si="4"/>
        <v>X</v>
      </c>
      <c r="Z49" s="11" t="s">
        <v>110</v>
      </c>
      <c r="AA49" s="11" t="s">
        <v>110</v>
      </c>
      <c r="AB49" s="11" t="s">
        <v>110</v>
      </c>
      <c r="AC49" s="11" t="s">
        <v>110</v>
      </c>
      <c r="AD49" s="11" t="s">
        <v>110</v>
      </c>
      <c r="AE49" s="11" t="s">
        <v>110</v>
      </c>
      <c r="AF49" t="str">
        <f t="shared" si="5"/>
        <v/>
      </c>
      <c r="AG49" s="11" t="s">
        <v>110</v>
      </c>
      <c r="AH49" s="11" t="s">
        <v>110</v>
      </c>
      <c r="AI49" s="11" t="s">
        <v>110</v>
      </c>
      <c r="AJ49" s="11" t="s">
        <v>110</v>
      </c>
      <c r="AK49" s="11" t="s">
        <v>110</v>
      </c>
      <c r="AL49" t="str">
        <f t="shared" si="6"/>
        <v/>
      </c>
      <c r="AM49" s="11" t="s">
        <v>110</v>
      </c>
      <c r="AN49" s="11" t="s">
        <v>110</v>
      </c>
      <c r="AO49" s="11" t="s">
        <v>110</v>
      </c>
      <c r="AP49" s="11" t="s">
        <v>110</v>
      </c>
      <c r="AQ49" t="str">
        <f t="shared" si="7"/>
        <v/>
      </c>
      <c r="AR49" s="11" t="s">
        <v>110</v>
      </c>
      <c r="AS49" s="11" t="s">
        <v>110</v>
      </c>
      <c r="AT49" s="11" t="s">
        <v>110</v>
      </c>
      <c r="AU49" s="11" t="s">
        <v>110</v>
      </c>
      <c r="AV49" s="11" t="s">
        <v>110</v>
      </c>
      <c r="AW49" s="11" t="s">
        <v>110</v>
      </c>
      <c r="AX49" t="str">
        <f t="shared" si="8"/>
        <v/>
      </c>
      <c r="AY49" s="11" t="s">
        <v>110</v>
      </c>
      <c r="AZ49" s="11" t="s">
        <v>111</v>
      </c>
      <c r="BA49" s="11" t="s">
        <v>110</v>
      </c>
      <c r="BB49" s="11" t="s">
        <v>110</v>
      </c>
      <c r="BC49" t="str">
        <f t="shared" si="9"/>
        <v>X</v>
      </c>
      <c r="BD49" s="11" t="s">
        <v>110</v>
      </c>
      <c r="BE49" s="11" t="s">
        <v>110</v>
      </c>
      <c r="BF49" s="11" t="s">
        <v>111</v>
      </c>
      <c r="BG49" s="11" t="s">
        <v>110</v>
      </c>
      <c r="BH49" t="str">
        <f t="shared" si="10"/>
        <v>X</v>
      </c>
      <c r="BI49" s="11" t="s">
        <v>110</v>
      </c>
      <c r="BJ49" s="11" t="s">
        <v>110</v>
      </c>
      <c r="BK49" s="11" t="s">
        <v>110</v>
      </c>
      <c r="BL49" s="11" t="s">
        <v>110</v>
      </c>
      <c r="BM49" t="str">
        <f t="shared" si="11"/>
        <v/>
      </c>
      <c r="BN49" s="11" t="s">
        <v>111</v>
      </c>
      <c r="BO49" s="11" t="s">
        <v>111</v>
      </c>
      <c r="BP49" s="11" t="s">
        <v>111</v>
      </c>
      <c r="BQ49" s="11" t="s">
        <v>111</v>
      </c>
      <c r="BR49" s="11" t="s">
        <v>111</v>
      </c>
      <c r="BS49" s="11" t="s">
        <v>111</v>
      </c>
      <c r="BT49" t="str">
        <f t="shared" si="18"/>
        <v>X</v>
      </c>
      <c r="BU49" s="11" t="s">
        <v>111</v>
      </c>
      <c r="BV49" s="11" t="s">
        <v>111</v>
      </c>
      <c r="BW49" t="str">
        <f t="shared" si="12"/>
        <v>X</v>
      </c>
      <c r="BX49" s="11" t="s">
        <v>111</v>
      </c>
      <c r="BY49" s="11" t="s">
        <v>111</v>
      </c>
      <c r="BZ49" s="11" t="s">
        <v>111</v>
      </c>
      <c r="CA49" s="11" t="s">
        <v>111</v>
      </c>
      <c r="CB49" s="11" t="s">
        <v>111</v>
      </c>
      <c r="CC49" s="11" t="s">
        <v>111</v>
      </c>
      <c r="CD49" t="str">
        <f t="shared" si="13"/>
        <v>X</v>
      </c>
      <c r="CE49" s="11" t="s">
        <v>111</v>
      </c>
      <c r="CF49" s="11" t="s">
        <v>111</v>
      </c>
      <c r="CG49" s="11" t="s">
        <v>111</v>
      </c>
      <c r="CH49" s="11" t="s">
        <v>111</v>
      </c>
      <c r="CI49" t="str">
        <f t="shared" si="14"/>
        <v>X</v>
      </c>
      <c r="CJ49" s="11" t="s">
        <v>110</v>
      </c>
      <c r="CK49" s="11" t="s">
        <v>110</v>
      </c>
      <c r="CL49" s="11" t="s">
        <v>110</v>
      </c>
      <c r="CM49" s="11" t="s">
        <v>110</v>
      </c>
      <c r="CN49" s="11" t="s">
        <v>110</v>
      </c>
      <c r="CO49" s="11" t="s">
        <v>110</v>
      </c>
      <c r="CP49" s="11" t="s">
        <v>110</v>
      </c>
      <c r="CQ49" s="11" t="s">
        <v>110</v>
      </c>
      <c r="CR49" t="str">
        <f t="shared" si="15"/>
        <v/>
      </c>
      <c r="CS49" s="11" t="s">
        <v>110</v>
      </c>
      <c r="CT49" s="11" t="s">
        <v>111</v>
      </c>
      <c r="CU49" s="11" t="s">
        <v>110</v>
      </c>
      <c r="CV49" s="11" t="s">
        <v>111</v>
      </c>
      <c r="CW49" s="11" t="s">
        <v>110</v>
      </c>
      <c r="CX49" t="str">
        <f t="shared" si="16"/>
        <v>X</v>
      </c>
      <c r="CY49" s="11" t="s">
        <v>110</v>
      </c>
      <c r="CZ49" s="11" t="s">
        <v>110</v>
      </c>
      <c r="DA49" s="11" t="s">
        <v>110</v>
      </c>
      <c r="DB49" s="11" t="s">
        <v>110</v>
      </c>
      <c r="DC49" s="11" t="s">
        <v>110</v>
      </c>
      <c r="DD49" s="11" t="s">
        <v>110</v>
      </c>
      <c r="DE49" s="11" t="s">
        <v>110</v>
      </c>
    </row>
    <row r="50" spans="1:109" ht="15">
      <c r="A50">
        <v>2023190</v>
      </c>
      <c r="B50" t="s">
        <v>326</v>
      </c>
      <c r="C50">
        <f t="shared" si="17"/>
        <v>60</v>
      </c>
      <c r="D50" t="s">
        <v>545</v>
      </c>
      <c r="E50" t="s">
        <v>546</v>
      </c>
      <c r="F50">
        <f t="shared" si="2"/>
        <v>66</v>
      </c>
      <c r="G50" t="s">
        <v>547</v>
      </c>
      <c r="H50" t="s">
        <v>677</v>
      </c>
      <c r="I50" t="s">
        <v>341</v>
      </c>
      <c r="J50" t="s">
        <v>109</v>
      </c>
      <c r="K50" s="11" t="s">
        <v>110</v>
      </c>
      <c r="L50" s="11" t="s">
        <v>110</v>
      </c>
      <c r="M50" s="11" t="s">
        <v>110</v>
      </c>
      <c r="N50" s="11" t="s">
        <v>110</v>
      </c>
      <c r="O50" s="11" t="s">
        <v>110</v>
      </c>
      <c r="P50" s="11" t="s">
        <v>110</v>
      </c>
      <c r="Q50" t="str">
        <f t="shared" si="3"/>
        <v/>
      </c>
      <c r="R50" s="11" t="s">
        <v>110</v>
      </c>
      <c r="S50" s="11" t="s">
        <v>110</v>
      </c>
      <c r="T50" s="11" t="s">
        <v>110</v>
      </c>
      <c r="U50" s="11" t="s">
        <v>110</v>
      </c>
      <c r="V50" s="11" t="s">
        <v>110</v>
      </c>
      <c r="W50" s="11" t="s">
        <v>110</v>
      </c>
      <c r="X50" s="11" t="s">
        <v>110</v>
      </c>
      <c r="Y50" t="str">
        <f t="shared" si="4"/>
        <v/>
      </c>
      <c r="Z50" s="11" t="s">
        <v>110</v>
      </c>
      <c r="AA50" s="11" t="s">
        <v>110</v>
      </c>
      <c r="AB50" s="11" t="s">
        <v>110</v>
      </c>
      <c r="AC50" s="11" t="s">
        <v>110</v>
      </c>
      <c r="AD50" s="11" t="s">
        <v>110</v>
      </c>
      <c r="AE50" s="11" t="s">
        <v>110</v>
      </c>
      <c r="AF50" t="str">
        <f t="shared" si="5"/>
        <v/>
      </c>
      <c r="AG50" s="11" t="s">
        <v>110</v>
      </c>
      <c r="AH50" s="11" t="s">
        <v>110</v>
      </c>
      <c r="AI50" s="11" t="s">
        <v>110</v>
      </c>
      <c r="AJ50" s="11" t="s">
        <v>110</v>
      </c>
      <c r="AK50" s="11" t="s">
        <v>110</v>
      </c>
      <c r="AL50" t="str">
        <f t="shared" si="6"/>
        <v/>
      </c>
      <c r="AM50" s="11" t="s">
        <v>110</v>
      </c>
      <c r="AN50" s="11" t="s">
        <v>110</v>
      </c>
      <c r="AO50" s="11" t="s">
        <v>110</v>
      </c>
      <c r="AP50" s="11" t="s">
        <v>110</v>
      </c>
      <c r="AQ50" t="str">
        <f t="shared" si="7"/>
        <v/>
      </c>
      <c r="AR50" s="11" t="s">
        <v>110</v>
      </c>
      <c r="AS50" s="11" t="s">
        <v>110</v>
      </c>
      <c r="AT50" s="11" t="s">
        <v>110</v>
      </c>
      <c r="AU50" s="11" t="s">
        <v>110</v>
      </c>
      <c r="AV50" s="11" t="s">
        <v>110</v>
      </c>
      <c r="AW50" s="11" t="s">
        <v>110</v>
      </c>
      <c r="AX50" t="str">
        <f t="shared" si="8"/>
        <v/>
      </c>
      <c r="AY50" s="11" t="s">
        <v>110</v>
      </c>
      <c r="AZ50" s="11" t="s">
        <v>110</v>
      </c>
      <c r="BA50" s="11" t="s">
        <v>110</v>
      </c>
      <c r="BB50" s="11" t="s">
        <v>110</v>
      </c>
      <c r="BC50" t="str">
        <f t="shared" si="9"/>
        <v/>
      </c>
      <c r="BD50" s="11" t="s">
        <v>111</v>
      </c>
      <c r="BE50" s="11" t="s">
        <v>110</v>
      </c>
      <c r="BF50" s="11" t="s">
        <v>110</v>
      </c>
      <c r="BG50" s="11" t="s">
        <v>110</v>
      </c>
      <c r="BH50" t="str">
        <f t="shared" si="10"/>
        <v>X</v>
      </c>
      <c r="BI50" s="11" t="s">
        <v>111</v>
      </c>
      <c r="BJ50" s="11" t="s">
        <v>110</v>
      </c>
      <c r="BK50" s="11" t="s">
        <v>110</v>
      </c>
      <c r="BL50" s="11" t="s">
        <v>110</v>
      </c>
      <c r="BM50" t="str">
        <f t="shared" si="11"/>
        <v>X</v>
      </c>
      <c r="BN50" s="11" t="s">
        <v>110</v>
      </c>
      <c r="BO50" s="11" t="s">
        <v>110</v>
      </c>
      <c r="BP50" s="11" t="s">
        <v>110</v>
      </c>
      <c r="BQ50" s="11" t="s">
        <v>110</v>
      </c>
      <c r="BR50" s="11" t="s">
        <v>110</v>
      </c>
      <c r="BS50" s="11" t="s">
        <v>110</v>
      </c>
      <c r="BT50" t="str">
        <f t="shared" si="18"/>
        <v/>
      </c>
      <c r="BU50" s="11" t="s">
        <v>110</v>
      </c>
      <c r="BV50" s="11" t="s">
        <v>110</v>
      </c>
      <c r="BW50" t="str">
        <f t="shared" si="12"/>
        <v/>
      </c>
      <c r="BX50" s="11" t="s">
        <v>110</v>
      </c>
      <c r="BY50" s="11" t="s">
        <v>110</v>
      </c>
      <c r="BZ50" s="11" t="s">
        <v>110</v>
      </c>
      <c r="CA50" s="11" t="s">
        <v>110</v>
      </c>
      <c r="CB50" s="11" t="s">
        <v>110</v>
      </c>
      <c r="CC50" s="11" t="s">
        <v>110</v>
      </c>
      <c r="CD50" t="str">
        <f t="shared" si="13"/>
        <v/>
      </c>
      <c r="CE50" s="11" t="s">
        <v>110</v>
      </c>
      <c r="CF50" s="11" t="s">
        <v>110</v>
      </c>
      <c r="CG50" s="11" t="s">
        <v>110</v>
      </c>
      <c r="CH50" s="11" t="s">
        <v>110</v>
      </c>
      <c r="CI50" t="str">
        <f t="shared" si="14"/>
        <v/>
      </c>
      <c r="CJ50" s="11" t="s">
        <v>110</v>
      </c>
      <c r="CK50" s="11" t="s">
        <v>110</v>
      </c>
      <c r="CL50" s="11" t="s">
        <v>110</v>
      </c>
      <c r="CM50" s="11" t="s">
        <v>110</v>
      </c>
      <c r="CN50" s="11" t="s">
        <v>110</v>
      </c>
      <c r="CO50" s="11" t="s">
        <v>110</v>
      </c>
      <c r="CP50" s="11" t="s">
        <v>110</v>
      </c>
      <c r="CQ50" s="11" t="s">
        <v>110</v>
      </c>
      <c r="CR50" t="str">
        <f t="shared" si="15"/>
        <v/>
      </c>
      <c r="CS50" s="11" t="s">
        <v>110</v>
      </c>
      <c r="CT50" s="11" t="s">
        <v>110</v>
      </c>
      <c r="CU50" s="11" t="s">
        <v>110</v>
      </c>
      <c r="CV50" s="11" t="s">
        <v>110</v>
      </c>
      <c r="CW50" s="11" t="s">
        <v>110</v>
      </c>
      <c r="CX50" t="str">
        <f t="shared" si="16"/>
        <v/>
      </c>
      <c r="CY50" s="11" t="s">
        <v>110</v>
      </c>
      <c r="CZ50" s="11" t="s">
        <v>110</v>
      </c>
      <c r="DA50" s="11" t="s">
        <v>110</v>
      </c>
      <c r="DB50" s="11" t="s">
        <v>110</v>
      </c>
      <c r="DC50" s="11" t="s">
        <v>110</v>
      </c>
      <c r="DD50" s="11" t="s">
        <v>110</v>
      </c>
      <c r="DE50" s="11" t="s">
        <v>110</v>
      </c>
    </row>
    <row r="51" spans="1:109" ht="15">
      <c r="A51">
        <v>2023195</v>
      </c>
      <c r="B51" t="s">
        <v>327</v>
      </c>
      <c r="C51">
        <f t="shared" si="17"/>
        <v>35</v>
      </c>
      <c r="D51" t="s">
        <v>548</v>
      </c>
      <c r="E51" t="s">
        <v>549</v>
      </c>
      <c r="F51">
        <f t="shared" si="2"/>
        <v>44</v>
      </c>
      <c r="G51" t="s">
        <v>550</v>
      </c>
      <c r="H51" t="s">
        <v>678</v>
      </c>
      <c r="I51" t="s">
        <v>342</v>
      </c>
      <c r="J51" t="s">
        <v>109</v>
      </c>
      <c r="K51" s="11" t="s">
        <v>111</v>
      </c>
      <c r="L51" s="11" t="s">
        <v>110</v>
      </c>
      <c r="M51" s="11" t="s">
        <v>110</v>
      </c>
      <c r="N51" s="11" t="s">
        <v>110</v>
      </c>
      <c r="O51" s="11" t="s">
        <v>110</v>
      </c>
      <c r="P51" s="11" t="s">
        <v>110</v>
      </c>
      <c r="Q51" t="str">
        <f t="shared" si="3"/>
        <v>X</v>
      </c>
      <c r="R51" s="11" t="s">
        <v>110</v>
      </c>
      <c r="S51" s="11" t="s">
        <v>110</v>
      </c>
      <c r="T51" s="11" t="s">
        <v>110</v>
      </c>
      <c r="U51" s="11" t="s">
        <v>110</v>
      </c>
      <c r="V51" s="11" t="s">
        <v>110</v>
      </c>
      <c r="W51" s="11" t="s">
        <v>110</v>
      </c>
      <c r="X51" s="11" t="s">
        <v>110</v>
      </c>
      <c r="Y51" t="str">
        <f t="shared" si="4"/>
        <v/>
      </c>
      <c r="Z51" s="11" t="s">
        <v>110</v>
      </c>
      <c r="AA51" s="11" t="s">
        <v>110</v>
      </c>
      <c r="AB51" s="11" t="s">
        <v>110</v>
      </c>
      <c r="AC51" s="11" t="s">
        <v>110</v>
      </c>
      <c r="AD51" s="11" t="s">
        <v>110</v>
      </c>
      <c r="AE51" s="11" t="s">
        <v>110</v>
      </c>
      <c r="AF51" t="str">
        <f t="shared" si="5"/>
        <v/>
      </c>
      <c r="AG51" s="11" t="s">
        <v>110</v>
      </c>
      <c r="AH51" s="11" t="s">
        <v>110</v>
      </c>
      <c r="AI51" s="11" t="s">
        <v>110</v>
      </c>
      <c r="AJ51" s="11" t="s">
        <v>110</v>
      </c>
      <c r="AK51" s="11" t="s">
        <v>110</v>
      </c>
      <c r="AL51" t="str">
        <f t="shared" si="6"/>
        <v/>
      </c>
      <c r="AM51" s="11" t="s">
        <v>110</v>
      </c>
      <c r="AN51" s="11" t="s">
        <v>110</v>
      </c>
      <c r="AO51" s="11" t="s">
        <v>110</v>
      </c>
      <c r="AP51" s="11" t="s">
        <v>110</v>
      </c>
      <c r="AQ51" t="str">
        <f t="shared" si="7"/>
        <v/>
      </c>
      <c r="AR51" s="11" t="s">
        <v>110</v>
      </c>
      <c r="AS51" s="11" t="s">
        <v>110</v>
      </c>
      <c r="AT51" s="11" t="s">
        <v>110</v>
      </c>
      <c r="AU51" s="11" t="s">
        <v>110</v>
      </c>
      <c r="AV51" s="11" t="s">
        <v>110</v>
      </c>
      <c r="AW51" s="11" t="s">
        <v>110</v>
      </c>
      <c r="AX51" t="str">
        <f t="shared" si="8"/>
        <v/>
      </c>
      <c r="AY51" s="11" t="s">
        <v>110</v>
      </c>
      <c r="AZ51" s="11" t="s">
        <v>110</v>
      </c>
      <c r="BA51" s="11" t="s">
        <v>110</v>
      </c>
      <c r="BB51" s="11" t="s">
        <v>110</v>
      </c>
      <c r="BC51" t="str">
        <f t="shared" si="9"/>
        <v/>
      </c>
      <c r="BD51" s="11" t="s">
        <v>110</v>
      </c>
      <c r="BE51" s="11" t="s">
        <v>110</v>
      </c>
      <c r="BF51" s="11" t="s">
        <v>110</v>
      </c>
      <c r="BG51" s="11" t="s">
        <v>110</v>
      </c>
      <c r="BH51" t="str">
        <f t="shared" si="10"/>
        <v/>
      </c>
      <c r="BI51" s="11" t="s">
        <v>110</v>
      </c>
      <c r="BJ51" s="11" t="s">
        <v>110</v>
      </c>
      <c r="BK51" s="11" t="s">
        <v>110</v>
      </c>
      <c r="BL51" s="11" t="s">
        <v>110</v>
      </c>
      <c r="BM51" t="str">
        <f t="shared" si="11"/>
        <v/>
      </c>
      <c r="BN51" s="11" t="s">
        <v>110</v>
      </c>
      <c r="BO51" s="11" t="s">
        <v>110</v>
      </c>
      <c r="BP51" s="11" t="s">
        <v>110</v>
      </c>
      <c r="BQ51" s="11" t="s">
        <v>110</v>
      </c>
      <c r="BR51" s="11" t="s">
        <v>110</v>
      </c>
      <c r="BS51" s="11" t="s">
        <v>110</v>
      </c>
      <c r="BT51" t="str">
        <f t="shared" si="18"/>
        <v/>
      </c>
      <c r="BU51" s="11" t="s">
        <v>110</v>
      </c>
      <c r="BV51" s="11" t="s">
        <v>110</v>
      </c>
      <c r="BW51" t="str">
        <f t="shared" si="12"/>
        <v/>
      </c>
      <c r="BX51" s="11" t="s">
        <v>110</v>
      </c>
      <c r="BY51" s="11" t="s">
        <v>110</v>
      </c>
      <c r="BZ51" s="11" t="s">
        <v>110</v>
      </c>
      <c r="CA51" s="11" t="s">
        <v>110</v>
      </c>
      <c r="CB51" s="11" t="s">
        <v>110</v>
      </c>
      <c r="CC51" s="11" t="s">
        <v>110</v>
      </c>
      <c r="CD51" t="str">
        <f t="shared" si="13"/>
        <v/>
      </c>
      <c r="CE51" s="11" t="s">
        <v>110</v>
      </c>
      <c r="CF51" s="11" t="s">
        <v>110</v>
      </c>
      <c r="CG51" s="11" t="s">
        <v>110</v>
      </c>
      <c r="CH51" s="11" t="s">
        <v>110</v>
      </c>
      <c r="CI51" t="str">
        <f t="shared" si="14"/>
        <v/>
      </c>
      <c r="CJ51" s="11" t="s">
        <v>110</v>
      </c>
      <c r="CK51" s="11" t="s">
        <v>110</v>
      </c>
      <c r="CL51" s="11" t="s">
        <v>110</v>
      </c>
      <c r="CM51" s="11" t="s">
        <v>110</v>
      </c>
      <c r="CN51" s="11" t="s">
        <v>110</v>
      </c>
      <c r="CO51" s="11" t="s">
        <v>110</v>
      </c>
      <c r="CP51" s="11" t="s">
        <v>110</v>
      </c>
      <c r="CQ51" s="11" t="s">
        <v>110</v>
      </c>
      <c r="CR51" t="str">
        <f t="shared" si="15"/>
        <v/>
      </c>
      <c r="CS51" s="11" t="s">
        <v>110</v>
      </c>
      <c r="CT51" s="11" t="s">
        <v>110</v>
      </c>
      <c r="CU51" s="11" t="s">
        <v>110</v>
      </c>
      <c r="CV51" s="11" t="s">
        <v>110</v>
      </c>
      <c r="CW51" s="11" t="s">
        <v>110</v>
      </c>
      <c r="CX51" t="str">
        <f t="shared" si="16"/>
        <v/>
      </c>
      <c r="CY51" s="11" t="s">
        <v>110</v>
      </c>
      <c r="CZ51" s="11" t="s">
        <v>110</v>
      </c>
      <c r="DA51" s="11" t="s">
        <v>110</v>
      </c>
      <c r="DB51" s="11" t="s">
        <v>110</v>
      </c>
      <c r="DC51" s="11" t="s">
        <v>110</v>
      </c>
      <c r="DD51" s="11" t="s">
        <v>110</v>
      </c>
      <c r="DE51" s="11" t="s">
        <v>110</v>
      </c>
    </row>
    <row r="52" spans="1:109" ht="15">
      <c r="A52">
        <v>2023196</v>
      </c>
      <c r="B52" t="s">
        <v>328</v>
      </c>
      <c r="C52">
        <f t="shared" si="17"/>
        <v>27</v>
      </c>
      <c r="D52" t="s">
        <v>551</v>
      </c>
      <c r="E52" t="s">
        <v>552</v>
      </c>
      <c r="F52">
        <f t="shared" si="2"/>
        <v>26</v>
      </c>
      <c r="G52" t="s">
        <v>553</v>
      </c>
      <c r="H52" t="s">
        <v>679</v>
      </c>
      <c r="I52" t="s">
        <v>342</v>
      </c>
      <c r="J52" t="s">
        <v>109</v>
      </c>
      <c r="K52" s="11" t="s">
        <v>110</v>
      </c>
      <c r="L52" s="11" t="s">
        <v>110</v>
      </c>
      <c r="M52" s="11" t="s">
        <v>110</v>
      </c>
      <c r="N52" s="11" t="s">
        <v>110</v>
      </c>
      <c r="O52" s="11" t="s">
        <v>110</v>
      </c>
      <c r="P52" s="11" t="s">
        <v>110</v>
      </c>
      <c r="Q52" t="str">
        <f t="shared" si="3"/>
        <v/>
      </c>
      <c r="R52" s="11" t="s">
        <v>110</v>
      </c>
      <c r="S52" s="11" t="s">
        <v>110</v>
      </c>
      <c r="T52" s="11" t="s">
        <v>110</v>
      </c>
      <c r="U52" s="11" t="s">
        <v>110</v>
      </c>
      <c r="V52" s="11" t="s">
        <v>110</v>
      </c>
      <c r="W52" s="11" t="s">
        <v>110</v>
      </c>
      <c r="X52" s="11" t="s">
        <v>110</v>
      </c>
      <c r="Y52" t="str">
        <f t="shared" si="4"/>
        <v/>
      </c>
      <c r="Z52" s="11" t="s">
        <v>110</v>
      </c>
      <c r="AA52" s="11" t="s">
        <v>110</v>
      </c>
      <c r="AB52" s="11" t="s">
        <v>110</v>
      </c>
      <c r="AC52" s="11" t="s">
        <v>110</v>
      </c>
      <c r="AD52" s="11" t="s">
        <v>110</v>
      </c>
      <c r="AE52" s="11" t="s">
        <v>110</v>
      </c>
      <c r="AF52" t="str">
        <f t="shared" si="5"/>
        <v/>
      </c>
      <c r="AG52" s="11" t="s">
        <v>110</v>
      </c>
      <c r="AH52" s="11" t="s">
        <v>110</v>
      </c>
      <c r="AI52" s="11" t="s">
        <v>110</v>
      </c>
      <c r="AJ52" s="11" t="s">
        <v>110</v>
      </c>
      <c r="AK52" s="11" t="s">
        <v>110</v>
      </c>
      <c r="AL52" t="str">
        <f t="shared" si="6"/>
        <v/>
      </c>
      <c r="AM52" s="11" t="s">
        <v>110</v>
      </c>
      <c r="AN52" s="11" t="s">
        <v>110</v>
      </c>
      <c r="AO52" s="11" t="s">
        <v>110</v>
      </c>
      <c r="AP52" s="11" t="s">
        <v>110</v>
      </c>
      <c r="AQ52" t="str">
        <f t="shared" si="7"/>
        <v/>
      </c>
      <c r="AR52" s="11" t="s">
        <v>110</v>
      </c>
      <c r="AS52" s="11" t="s">
        <v>110</v>
      </c>
      <c r="AT52" s="11" t="s">
        <v>111</v>
      </c>
      <c r="AU52" s="11" t="s">
        <v>111</v>
      </c>
      <c r="AV52" s="11" t="s">
        <v>110</v>
      </c>
      <c r="AW52" s="11" t="s">
        <v>110</v>
      </c>
      <c r="AX52" t="str">
        <f t="shared" si="8"/>
        <v>X</v>
      </c>
      <c r="AY52" s="11" t="s">
        <v>110</v>
      </c>
      <c r="AZ52" s="11" t="s">
        <v>110</v>
      </c>
      <c r="BA52" s="11" t="s">
        <v>110</v>
      </c>
      <c r="BB52" s="11" t="s">
        <v>110</v>
      </c>
      <c r="BC52" t="str">
        <f t="shared" si="9"/>
        <v/>
      </c>
      <c r="BD52" s="11" t="s">
        <v>110</v>
      </c>
      <c r="BE52" s="11" t="s">
        <v>110</v>
      </c>
      <c r="BF52" s="11" t="s">
        <v>110</v>
      </c>
      <c r="BG52" s="11" t="s">
        <v>110</v>
      </c>
      <c r="BH52" t="str">
        <f t="shared" si="10"/>
        <v/>
      </c>
      <c r="BI52" s="11" t="s">
        <v>110</v>
      </c>
      <c r="BJ52" s="11" t="s">
        <v>110</v>
      </c>
      <c r="BK52" s="11" t="s">
        <v>110</v>
      </c>
      <c r="BL52" s="11" t="s">
        <v>110</v>
      </c>
      <c r="BM52" t="str">
        <f t="shared" si="11"/>
        <v/>
      </c>
      <c r="BN52" s="11" t="s">
        <v>110</v>
      </c>
      <c r="BO52" s="11" t="s">
        <v>110</v>
      </c>
      <c r="BP52" s="11" t="s">
        <v>110</v>
      </c>
      <c r="BQ52" s="11" t="s">
        <v>110</v>
      </c>
      <c r="BR52" s="11" t="s">
        <v>110</v>
      </c>
      <c r="BS52" s="11" t="s">
        <v>110</v>
      </c>
      <c r="BT52" t="str">
        <f t="shared" si="18"/>
        <v/>
      </c>
      <c r="BU52" s="11" t="s">
        <v>110</v>
      </c>
      <c r="BV52" s="11" t="s">
        <v>110</v>
      </c>
      <c r="BW52" t="str">
        <f t="shared" si="12"/>
        <v/>
      </c>
      <c r="BX52" s="11" t="s">
        <v>110</v>
      </c>
      <c r="BY52" s="11" t="s">
        <v>110</v>
      </c>
      <c r="BZ52" s="11" t="s">
        <v>110</v>
      </c>
      <c r="CA52" s="11" t="s">
        <v>110</v>
      </c>
      <c r="CB52" s="11" t="s">
        <v>110</v>
      </c>
      <c r="CC52" s="11" t="s">
        <v>110</v>
      </c>
      <c r="CD52" t="str">
        <f t="shared" si="13"/>
        <v/>
      </c>
      <c r="CE52" s="11" t="s">
        <v>110</v>
      </c>
      <c r="CF52" s="11" t="s">
        <v>110</v>
      </c>
      <c r="CG52" s="11" t="s">
        <v>110</v>
      </c>
      <c r="CH52" s="11" t="s">
        <v>110</v>
      </c>
      <c r="CI52" t="str">
        <f t="shared" si="14"/>
        <v/>
      </c>
      <c r="CJ52" s="11" t="s">
        <v>110</v>
      </c>
      <c r="CK52" s="11" t="s">
        <v>110</v>
      </c>
      <c r="CL52" s="11" t="s">
        <v>110</v>
      </c>
      <c r="CM52" s="11" t="s">
        <v>110</v>
      </c>
      <c r="CN52" s="11" t="s">
        <v>110</v>
      </c>
      <c r="CO52" s="11" t="s">
        <v>110</v>
      </c>
      <c r="CP52" s="11" t="s">
        <v>110</v>
      </c>
      <c r="CQ52" s="11" t="s">
        <v>110</v>
      </c>
      <c r="CR52" t="str">
        <f t="shared" si="15"/>
        <v/>
      </c>
      <c r="CS52" s="11" t="s">
        <v>110</v>
      </c>
      <c r="CT52" s="11" t="s">
        <v>110</v>
      </c>
      <c r="CU52" s="11" t="s">
        <v>110</v>
      </c>
      <c r="CV52" s="11" t="s">
        <v>110</v>
      </c>
      <c r="CW52" s="11" t="s">
        <v>110</v>
      </c>
      <c r="CX52" t="str">
        <f t="shared" si="16"/>
        <v/>
      </c>
      <c r="CY52" s="11" t="s">
        <v>110</v>
      </c>
      <c r="CZ52" s="11" t="s">
        <v>110</v>
      </c>
      <c r="DA52" s="11" t="s">
        <v>110</v>
      </c>
      <c r="DB52" s="11" t="s">
        <v>110</v>
      </c>
      <c r="DC52" s="11" t="s">
        <v>110</v>
      </c>
      <c r="DD52" s="11" t="s">
        <v>110</v>
      </c>
      <c r="DE52" s="11" t="s">
        <v>110</v>
      </c>
    </row>
    <row r="53" spans="1:109" ht="15">
      <c r="A53">
        <v>2023199</v>
      </c>
      <c r="B53" t="s">
        <v>407</v>
      </c>
      <c r="C53">
        <f t="shared" si="17"/>
        <v>97</v>
      </c>
      <c r="D53" t="s">
        <v>554</v>
      </c>
      <c r="E53" t="s">
        <v>626</v>
      </c>
      <c r="F53">
        <f t="shared" si="2"/>
        <v>100</v>
      </c>
      <c r="G53" t="s">
        <v>555</v>
      </c>
      <c r="H53" s="3" t="s">
        <v>680</v>
      </c>
      <c r="I53" t="s">
        <v>342</v>
      </c>
      <c r="J53" t="s">
        <v>112</v>
      </c>
      <c r="K53" s="11" t="s">
        <v>110</v>
      </c>
      <c r="L53" s="11" t="s">
        <v>110</v>
      </c>
      <c r="M53" s="11" t="s">
        <v>110</v>
      </c>
      <c r="N53" s="11" t="s">
        <v>110</v>
      </c>
      <c r="O53" s="11" t="s">
        <v>110</v>
      </c>
      <c r="P53" s="11" t="s">
        <v>110</v>
      </c>
      <c r="Q53" t="str">
        <f t="shared" si="3"/>
        <v/>
      </c>
      <c r="R53" s="11" t="s">
        <v>110</v>
      </c>
      <c r="S53" s="11" t="s">
        <v>110</v>
      </c>
      <c r="T53" s="11" t="s">
        <v>110</v>
      </c>
      <c r="U53" s="11" t="s">
        <v>110</v>
      </c>
      <c r="V53" s="11" t="s">
        <v>110</v>
      </c>
      <c r="W53" s="11" t="s">
        <v>110</v>
      </c>
      <c r="X53" s="11" t="s">
        <v>110</v>
      </c>
      <c r="Y53" t="str">
        <f t="shared" si="4"/>
        <v/>
      </c>
      <c r="Z53" s="11" t="s">
        <v>110</v>
      </c>
      <c r="AA53" s="11" t="s">
        <v>110</v>
      </c>
      <c r="AB53" s="11" t="s">
        <v>110</v>
      </c>
      <c r="AC53" s="11" t="s">
        <v>110</v>
      </c>
      <c r="AD53" s="11" t="s">
        <v>110</v>
      </c>
      <c r="AE53" s="11" t="s">
        <v>110</v>
      </c>
      <c r="AF53" t="str">
        <f t="shared" si="5"/>
        <v/>
      </c>
      <c r="AG53" s="11" t="s">
        <v>110</v>
      </c>
      <c r="AH53" s="11" t="s">
        <v>110</v>
      </c>
      <c r="AI53" s="11" t="s">
        <v>110</v>
      </c>
      <c r="AJ53" s="11" t="s">
        <v>110</v>
      </c>
      <c r="AK53" s="11" t="s">
        <v>110</v>
      </c>
      <c r="AL53" t="str">
        <f t="shared" si="6"/>
        <v/>
      </c>
      <c r="AM53" s="11" t="s">
        <v>110</v>
      </c>
      <c r="AN53" s="11" t="s">
        <v>110</v>
      </c>
      <c r="AO53" s="11" t="s">
        <v>110</v>
      </c>
      <c r="AP53" s="11" t="s">
        <v>110</v>
      </c>
      <c r="AQ53" t="str">
        <f t="shared" si="7"/>
        <v/>
      </c>
      <c r="AR53" s="11" t="s">
        <v>110</v>
      </c>
      <c r="AS53" s="11" t="s">
        <v>111</v>
      </c>
      <c r="AT53" s="11" t="s">
        <v>110</v>
      </c>
      <c r="AU53" s="11" t="s">
        <v>110</v>
      </c>
      <c r="AV53" s="11" t="s">
        <v>110</v>
      </c>
      <c r="AW53" s="11" t="s">
        <v>110</v>
      </c>
      <c r="AX53" t="str">
        <f t="shared" si="8"/>
        <v>X</v>
      </c>
      <c r="AY53" s="11" t="s">
        <v>110</v>
      </c>
      <c r="AZ53" s="11" t="s">
        <v>110</v>
      </c>
      <c r="BA53" s="11" t="s">
        <v>110</v>
      </c>
      <c r="BB53" s="11" t="s">
        <v>110</v>
      </c>
      <c r="BC53" t="str">
        <f t="shared" si="9"/>
        <v/>
      </c>
      <c r="BD53" s="11" t="s">
        <v>110</v>
      </c>
      <c r="BE53" s="11" t="s">
        <v>110</v>
      </c>
      <c r="BF53" s="11" t="s">
        <v>110</v>
      </c>
      <c r="BG53" s="11" t="s">
        <v>110</v>
      </c>
      <c r="BH53" t="str">
        <f t="shared" si="10"/>
        <v/>
      </c>
      <c r="BI53" s="11" t="s">
        <v>110</v>
      </c>
      <c r="BJ53" s="11" t="s">
        <v>111</v>
      </c>
      <c r="BK53" s="11" t="s">
        <v>110</v>
      </c>
      <c r="BL53" s="11" t="s">
        <v>110</v>
      </c>
      <c r="BM53" t="str">
        <f t="shared" si="11"/>
        <v>X</v>
      </c>
      <c r="BN53" s="11" t="s">
        <v>110</v>
      </c>
      <c r="BO53" s="11" t="s">
        <v>110</v>
      </c>
      <c r="BP53" s="11" t="s">
        <v>110</v>
      </c>
      <c r="BQ53" s="11" t="s">
        <v>110</v>
      </c>
      <c r="BR53" s="11" t="s">
        <v>110</v>
      </c>
      <c r="BS53" s="11" t="s">
        <v>110</v>
      </c>
      <c r="BT53" t="str">
        <f t="shared" si="18"/>
        <v/>
      </c>
      <c r="BU53" s="11" t="s">
        <v>110</v>
      </c>
      <c r="BV53" s="11" t="s">
        <v>110</v>
      </c>
      <c r="BW53" t="str">
        <f t="shared" si="12"/>
        <v/>
      </c>
      <c r="BX53" s="11" t="s">
        <v>110</v>
      </c>
      <c r="BY53" s="11" t="s">
        <v>110</v>
      </c>
      <c r="BZ53" s="11" t="s">
        <v>110</v>
      </c>
      <c r="CA53" s="11" t="s">
        <v>110</v>
      </c>
      <c r="CB53" s="11" t="s">
        <v>110</v>
      </c>
      <c r="CC53" s="11" t="s">
        <v>110</v>
      </c>
      <c r="CD53" t="str">
        <f t="shared" si="13"/>
        <v/>
      </c>
      <c r="CE53" s="11" t="s">
        <v>110</v>
      </c>
      <c r="CF53" s="11" t="s">
        <v>110</v>
      </c>
      <c r="CG53" s="11" t="s">
        <v>110</v>
      </c>
      <c r="CH53" s="11" t="s">
        <v>110</v>
      </c>
      <c r="CI53" t="str">
        <f t="shared" si="14"/>
        <v/>
      </c>
      <c r="CJ53" s="11" t="s">
        <v>110</v>
      </c>
      <c r="CK53" s="11" t="s">
        <v>110</v>
      </c>
      <c r="CL53" s="11" t="s">
        <v>110</v>
      </c>
      <c r="CM53" s="11" t="s">
        <v>110</v>
      </c>
      <c r="CN53" s="11" t="s">
        <v>110</v>
      </c>
      <c r="CO53" s="11" t="s">
        <v>110</v>
      </c>
      <c r="CP53" s="11" t="s">
        <v>110</v>
      </c>
      <c r="CQ53" s="11" t="s">
        <v>110</v>
      </c>
      <c r="CR53" t="str">
        <f t="shared" si="15"/>
        <v/>
      </c>
      <c r="CS53" s="11" t="s">
        <v>110</v>
      </c>
      <c r="CT53" s="11" t="s">
        <v>110</v>
      </c>
      <c r="CU53" s="11" t="s">
        <v>110</v>
      </c>
      <c r="CV53" s="11" t="s">
        <v>110</v>
      </c>
      <c r="CW53" s="11" t="s">
        <v>110</v>
      </c>
      <c r="CX53" t="str">
        <f t="shared" si="16"/>
        <v/>
      </c>
      <c r="CY53" s="11" t="s">
        <v>110</v>
      </c>
      <c r="CZ53" s="11" t="s">
        <v>110</v>
      </c>
      <c r="DA53" s="11" t="s">
        <v>110</v>
      </c>
      <c r="DB53" s="11" t="s">
        <v>110</v>
      </c>
      <c r="DC53" s="11" t="s">
        <v>110</v>
      </c>
      <c r="DD53" s="11" t="s">
        <v>110</v>
      </c>
      <c r="DE53" s="11" t="s">
        <v>110</v>
      </c>
    </row>
    <row r="54" spans="1:109" ht="15">
      <c r="A54">
        <v>20231100</v>
      </c>
      <c r="B54" t="s">
        <v>329</v>
      </c>
      <c r="C54">
        <f t="shared" si="17"/>
        <v>70</v>
      </c>
      <c r="D54" t="s">
        <v>556</v>
      </c>
      <c r="E54" t="s">
        <v>557</v>
      </c>
      <c r="F54">
        <f t="shared" si="2"/>
        <v>78</v>
      </c>
      <c r="G54" t="s">
        <v>558</v>
      </c>
      <c r="H54" t="s">
        <v>681</v>
      </c>
      <c r="I54" t="s">
        <v>341</v>
      </c>
      <c r="J54" t="s">
        <v>109</v>
      </c>
      <c r="K54" s="11" t="s">
        <v>110</v>
      </c>
      <c r="L54" s="11" t="s">
        <v>110</v>
      </c>
      <c r="M54" s="11" t="s">
        <v>110</v>
      </c>
      <c r="N54" s="11" t="s">
        <v>110</v>
      </c>
      <c r="O54" s="11" t="s">
        <v>110</v>
      </c>
      <c r="P54" s="11" t="s">
        <v>110</v>
      </c>
      <c r="Q54" t="str">
        <f t="shared" si="3"/>
        <v/>
      </c>
      <c r="R54" s="11" t="s">
        <v>110</v>
      </c>
      <c r="S54" s="11" t="s">
        <v>110</v>
      </c>
      <c r="T54" s="11" t="s">
        <v>110</v>
      </c>
      <c r="U54" s="11" t="s">
        <v>110</v>
      </c>
      <c r="V54" s="11" t="s">
        <v>110</v>
      </c>
      <c r="W54" s="11" t="s">
        <v>110</v>
      </c>
      <c r="X54" s="11" t="s">
        <v>110</v>
      </c>
      <c r="Y54" t="str">
        <f t="shared" si="4"/>
        <v/>
      </c>
      <c r="Z54" s="11" t="s">
        <v>110</v>
      </c>
      <c r="AA54" s="11" t="s">
        <v>110</v>
      </c>
      <c r="AB54" s="11" t="s">
        <v>110</v>
      </c>
      <c r="AC54" s="11" t="s">
        <v>110</v>
      </c>
      <c r="AD54" s="11" t="s">
        <v>110</v>
      </c>
      <c r="AE54" s="11" t="s">
        <v>110</v>
      </c>
      <c r="AF54" t="str">
        <f t="shared" si="5"/>
        <v/>
      </c>
      <c r="AG54" s="11" t="s">
        <v>110</v>
      </c>
      <c r="AH54" s="11" t="s">
        <v>110</v>
      </c>
      <c r="AI54" s="11" t="s">
        <v>110</v>
      </c>
      <c r="AJ54" s="11" t="s">
        <v>110</v>
      </c>
      <c r="AK54" s="11" t="s">
        <v>111</v>
      </c>
      <c r="AL54" t="str">
        <f t="shared" si="6"/>
        <v>X</v>
      </c>
      <c r="AM54" s="11" t="s">
        <v>110</v>
      </c>
      <c r="AN54" s="11" t="s">
        <v>110</v>
      </c>
      <c r="AO54" s="11" t="s">
        <v>110</v>
      </c>
      <c r="AP54" s="11" t="s">
        <v>110</v>
      </c>
      <c r="AQ54" t="str">
        <f t="shared" si="7"/>
        <v/>
      </c>
      <c r="AR54" s="11" t="s">
        <v>110</v>
      </c>
      <c r="AS54" s="11" t="s">
        <v>110</v>
      </c>
      <c r="AT54" s="11" t="s">
        <v>110</v>
      </c>
      <c r="AU54" s="11" t="s">
        <v>110</v>
      </c>
      <c r="AV54" s="11" t="s">
        <v>110</v>
      </c>
      <c r="AW54" s="11" t="s">
        <v>110</v>
      </c>
      <c r="AX54" t="str">
        <f t="shared" si="8"/>
        <v/>
      </c>
      <c r="AY54" s="11" t="s">
        <v>110</v>
      </c>
      <c r="AZ54" s="11" t="s">
        <v>110</v>
      </c>
      <c r="BA54" s="11" t="s">
        <v>110</v>
      </c>
      <c r="BB54" s="11" t="s">
        <v>110</v>
      </c>
      <c r="BC54" t="str">
        <f t="shared" si="9"/>
        <v/>
      </c>
      <c r="BD54" s="11" t="s">
        <v>110</v>
      </c>
      <c r="BE54" s="11" t="s">
        <v>110</v>
      </c>
      <c r="BF54" s="11" t="s">
        <v>110</v>
      </c>
      <c r="BG54" s="11" t="s">
        <v>110</v>
      </c>
      <c r="BH54" t="str">
        <f t="shared" si="10"/>
        <v/>
      </c>
      <c r="BI54" s="11" t="s">
        <v>111</v>
      </c>
      <c r="BJ54" s="11" t="s">
        <v>110</v>
      </c>
      <c r="BK54" s="11" t="s">
        <v>110</v>
      </c>
      <c r="BL54" s="11" t="s">
        <v>110</v>
      </c>
      <c r="BM54" t="str">
        <f t="shared" si="11"/>
        <v>X</v>
      </c>
      <c r="BN54" s="11" t="s">
        <v>110</v>
      </c>
      <c r="BO54" s="11" t="s">
        <v>110</v>
      </c>
      <c r="BP54" s="11" t="s">
        <v>110</v>
      </c>
      <c r="BQ54" s="11" t="s">
        <v>110</v>
      </c>
      <c r="BR54" s="11" t="s">
        <v>111</v>
      </c>
      <c r="BS54" s="11" t="s">
        <v>111</v>
      </c>
      <c r="BT54" t="str">
        <f t="shared" si="18"/>
        <v>X</v>
      </c>
      <c r="BU54" s="11" t="s">
        <v>110</v>
      </c>
      <c r="BV54" s="11" t="s">
        <v>110</v>
      </c>
      <c r="BW54" t="str">
        <f t="shared" si="12"/>
        <v/>
      </c>
      <c r="BX54" s="11" t="s">
        <v>110</v>
      </c>
      <c r="BY54" s="11" t="s">
        <v>110</v>
      </c>
      <c r="BZ54" s="11" t="s">
        <v>110</v>
      </c>
      <c r="CA54" s="11" t="s">
        <v>110</v>
      </c>
      <c r="CB54" s="11" t="s">
        <v>110</v>
      </c>
      <c r="CC54" s="11" t="s">
        <v>110</v>
      </c>
      <c r="CD54" t="str">
        <f t="shared" si="13"/>
        <v/>
      </c>
      <c r="CE54" s="11" t="s">
        <v>110</v>
      </c>
      <c r="CF54" s="11" t="s">
        <v>110</v>
      </c>
      <c r="CG54" s="11" t="s">
        <v>110</v>
      </c>
      <c r="CH54" s="11" t="s">
        <v>110</v>
      </c>
      <c r="CI54" t="str">
        <f t="shared" si="14"/>
        <v/>
      </c>
      <c r="CJ54" s="11" t="s">
        <v>110</v>
      </c>
      <c r="CK54" s="11" t="s">
        <v>110</v>
      </c>
      <c r="CL54" s="11" t="s">
        <v>110</v>
      </c>
      <c r="CM54" s="11" t="s">
        <v>110</v>
      </c>
      <c r="CN54" s="11" t="s">
        <v>111</v>
      </c>
      <c r="CO54" s="11" t="s">
        <v>110</v>
      </c>
      <c r="CP54" s="11" t="s">
        <v>110</v>
      </c>
      <c r="CQ54" s="11" t="s">
        <v>110</v>
      </c>
      <c r="CR54" t="str">
        <f t="shared" si="15"/>
        <v>X</v>
      </c>
      <c r="CS54" s="11" t="s">
        <v>110</v>
      </c>
      <c r="CT54" s="11" t="s">
        <v>110</v>
      </c>
      <c r="CU54" s="11" t="s">
        <v>110</v>
      </c>
      <c r="CV54" s="11" t="s">
        <v>110</v>
      </c>
      <c r="CW54" s="11" t="s">
        <v>110</v>
      </c>
      <c r="CX54" t="str">
        <f t="shared" si="16"/>
        <v/>
      </c>
      <c r="CY54" s="11" t="s">
        <v>110</v>
      </c>
      <c r="CZ54" s="11" t="s">
        <v>110</v>
      </c>
      <c r="DA54" s="11" t="s">
        <v>110</v>
      </c>
      <c r="DB54" s="11" t="s">
        <v>110</v>
      </c>
      <c r="DC54" s="11" t="s">
        <v>110</v>
      </c>
      <c r="DD54" s="11" t="s">
        <v>110</v>
      </c>
      <c r="DE54" s="11" t="s">
        <v>110</v>
      </c>
    </row>
    <row r="55" spans="1:109" ht="15">
      <c r="A55">
        <v>20231101</v>
      </c>
      <c r="B55" t="s">
        <v>330</v>
      </c>
      <c r="C55">
        <f t="shared" si="17"/>
        <v>73</v>
      </c>
      <c r="D55" t="s">
        <v>559</v>
      </c>
      <c r="E55" t="s">
        <v>620</v>
      </c>
      <c r="F55">
        <f t="shared" si="2"/>
        <v>72</v>
      </c>
      <c r="G55" t="s">
        <v>561</v>
      </c>
      <c r="H55" t="s">
        <v>682</v>
      </c>
      <c r="I55" t="s">
        <v>342</v>
      </c>
      <c r="J55" t="s">
        <v>112</v>
      </c>
      <c r="K55" s="11" t="s">
        <v>110</v>
      </c>
      <c r="L55" s="11" t="s">
        <v>110</v>
      </c>
      <c r="M55" s="11" t="s">
        <v>110</v>
      </c>
      <c r="N55" s="11" t="s">
        <v>110</v>
      </c>
      <c r="O55" s="11" t="s">
        <v>110</v>
      </c>
      <c r="P55" s="11" t="s">
        <v>110</v>
      </c>
      <c r="Q55" t="str">
        <f t="shared" si="3"/>
        <v/>
      </c>
      <c r="R55" s="11" t="s">
        <v>110</v>
      </c>
      <c r="S55" s="11" t="s">
        <v>110</v>
      </c>
      <c r="T55" s="11" t="s">
        <v>110</v>
      </c>
      <c r="U55" s="11" t="s">
        <v>110</v>
      </c>
      <c r="V55" s="11" t="s">
        <v>110</v>
      </c>
      <c r="W55" s="11" t="s">
        <v>110</v>
      </c>
      <c r="X55" s="11" t="s">
        <v>110</v>
      </c>
      <c r="Y55" t="str">
        <f t="shared" si="4"/>
        <v/>
      </c>
      <c r="Z55" s="11" t="s">
        <v>110</v>
      </c>
      <c r="AA55" s="11" t="s">
        <v>110</v>
      </c>
      <c r="AB55" s="11" t="s">
        <v>110</v>
      </c>
      <c r="AC55" s="11" t="s">
        <v>110</v>
      </c>
      <c r="AD55" s="11" t="s">
        <v>110</v>
      </c>
      <c r="AE55" s="11" t="s">
        <v>111</v>
      </c>
      <c r="AF55" t="str">
        <f t="shared" si="5"/>
        <v>X</v>
      </c>
      <c r="AG55" s="11" t="s">
        <v>110</v>
      </c>
      <c r="AH55" s="11" t="s">
        <v>110</v>
      </c>
      <c r="AI55" s="11" t="s">
        <v>110</v>
      </c>
      <c r="AJ55" s="11" t="s">
        <v>110</v>
      </c>
      <c r="AK55" s="11" t="s">
        <v>110</v>
      </c>
      <c r="AL55" t="str">
        <f t="shared" si="6"/>
        <v/>
      </c>
      <c r="AM55" s="11" t="s">
        <v>110</v>
      </c>
      <c r="AN55" s="11" t="s">
        <v>110</v>
      </c>
      <c r="AO55" s="11" t="s">
        <v>110</v>
      </c>
      <c r="AP55" s="11" t="s">
        <v>110</v>
      </c>
      <c r="AQ55" t="str">
        <f t="shared" si="7"/>
        <v/>
      </c>
      <c r="AR55" s="11" t="s">
        <v>110</v>
      </c>
      <c r="AS55" s="11" t="s">
        <v>110</v>
      </c>
      <c r="AT55" s="11" t="s">
        <v>110</v>
      </c>
      <c r="AU55" s="11" t="s">
        <v>110</v>
      </c>
      <c r="AV55" s="11" t="s">
        <v>110</v>
      </c>
      <c r="AW55" s="11" t="s">
        <v>110</v>
      </c>
      <c r="AX55" t="str">
        <f t="shared" si="8"/>
        <v/>
      </c>
      <c r="AY55" s="11" t="s">
        <v>110</v>
      </c>
      <c r="AZ55" s="11" t="s">
        <v>110</v>
      </c>
      <c r="BA55" s="11" t="s">
        <v>110</v>
      </c>
      <c r="BB55" s="11" t="s">
        <v>110</v>
      </c>
      <c r="BC55" t="str">
        <f t="shared" si="9"/>
        <v/>
      </c>
      <c r="BD55" s="11" t="s">
        <v>110</v>
      </c>
      <c r="BE55" s="11" t="s">
        <v>110</v>
      </c>
      <c r="BF55" s="11" t="s">
        <v>110</v>
      </c>
      <c r="BG55" s="11" t="s">
        <v>110</v>
      </c>
      <c r="BH55" t="str">
        <f t="shared" si="10"/>
        <v/>
      </c>
      <c r="BI55" s="11" t="s">
        <v>110</v>
      </c>
      <c r="BJ55" s="11" t="s">
        <v>110</v>
      </c>
      <c r="BK55" s="11" t="s">
        <v>110</v>
      </c>
      <c r="BL55" s="11" t="s">
        <v>110</v>
      </c>
      <c r="BM55" t="str">
        <f t="shared" si="11"/>
        <v/>
      </c>
      <c r="BN55" s="11" t="s">
        <v>110</v>
      </c>
      <c r="BO55" s="11" t="s">
        <v>110</v>
      </c>
      <c r="BP55" s="11" t="s">
        <v>110</v>
      </c>
      <c r="BQ55" s="11" t="s">
        <v>110</v>
      </c>
      <c r="BR55" s="11" t="s">
        <v>110</v>
      </c>
      <c r="BS55" s="11" t="s">
        <v>110</v>
      </c>
      <c r="BT55" t="str">
        <f t="shared" si="18"/>
        <v/>
      </c>
      <c r="BU55" s="11" t="s">
        <v>110</v>
      </c>
      <c r="BV55" s="11" t="s">
        <v>110</v>
      </c>
      <c r="BW55" t="str">
        <f t="shared" si="12"/>
        <v/>
      </c>
      <c r="BX55" s="11" t="s">
        <v>110</v>
      </c>
      <c r="BY55" s="11" t="s">
        <v>110</v>
      </c>
      <c r="BZ55" s="11" t="s">
        <v>110</v>
      </c>
      <c r="CA55" s="11" t="s">
        <v>110</v>
      </c>
      <c r="CB55" s="11" t="s">
        <v>110</v>
      </c>
      <c r="CC55" s="11" t="s">
        <v>110</v>
      </c>
      <c r="CD55" t="str">
        <f t="shared" si="13"/>
        <v/>
      </c>
      <c r="CE55" s="11" t="s">
        <v>110</v>
      </c>
      <c r="CF55" s="11" t="s">
        <v>110</v>
      </c>
      <c r="CG55" s="11" t="s">
        <v>110</v>
      </c>
      <c r="CH55" s="11" t="s">
        <v>110</v>
      </c>
      <c r="CI55" t="str">
        <f t="shared" si="14"/>
        <v/>
      </c>
      <c r="CJ55" s="11" t="s">
        <v>110</v>
      </c>
      <c r="CK55" s="11" t="s">
        <v>110</v>
      </c>
      <c r="CL55" s="11" t="s">
        <v>110</v>
      </c>
      <c r="CM55" s="11" t="s">
        <v>110</v>
      </c>
      <c r="CN55" s="11" t="s">
        <v>110</v>
      </c>
      <c r="CO55" s="11" t="s">
        <v>110</v>
      </c>
      <c r="CP55" s="11" t="s">
        <v>110</v>
      </c>
      <c r="CQ55" s="11" t="s">
        <v>110</v>
      </c>
      <c r="CR55" t="str">
        <f t="shared" si="15"/>
        <v/>
      </c>
      <c r="CS55" s="11" t="s">
        <v>110</v>
      </c>
      <c r="CT55" s="11" t="s">
        <v>110</v>
      </c>
      <c r="CU55" s="11" t="s">
        <v>110</v>
      </c>
      <c r="CV55" s="11" t="s">
        <v>110</v>
      </c>
      <c r="CW55" s="11" t="s">
        <v>110</v>
      </c>
      <c r="CX55" t="str">
        <f t="shared" si="16"/>
        <v/>
      </c>
      <c r="CY55" s="11" t="s">
        <v>110</v>
      </c>
      <c r="CZ55" s="11" t="s">
        <v>110</v>
      </c>
      <c r="DA55" s="11" t="s">
        <v>111</v>
      </c>
      <c r="DB55" s="11" t="s">
        <v>110</v>
      </c>
      <c r="DC55" s="11" t="s">
        <v>110</v>
      </c>
      <c r="DD55" s="11" t="s">
        <v>110</v>
      </c>
      <c r="DE55" s="11" t="s">
        <v>110</v>
      </c>
    </row>
    <row r="56" spans="1:109" ht="15">
      <c r="A56">
        <v>20231102</v>
      </c>
      <c r="B56" t="s">
        <v>331</v>
      </c>
      <c r="C56">
        <f t="shared" si="17"/>
        <v>64</v>
      </c>
      <c r="D56" t="s">
        <v>562</v>
      </c>
      <c r="E56" t="s">
        <v>563</v>
      </c>
      <c r="F56">
        <f t="shared" si="2"/>
        <v>70</v>
      </c>
      <c r="G56" t="s">
        <v>564</v>
      </c>
      <c r="H56" t="s">
        <v>683</v>
      </c>
      <c r="I56" t="s">
        <v>342</v>
      </c>
      <c r="J56" t="s">
        <v>109</v>
      </c>
      <c r="K56" s="11" t="s">
        <v>110</v>
      </c>
      <c r="L56" s="11" t="s">
        <v>110</v>
      </c>
      <c r="M56" s="11" t="s">
        <v>110</v>
      </c>
      <c r="N56" s="11" t="s">
        <v>110</v>
      </c>
      <c r="O56" s="11" t="s">
        <v>110</v>
      </c>
      <c r="P56" s="11" t="s">
        <v>110</v>
      </c>
      <c r="Q56" t="str">
        <f t="shared" si="3"/>
        <v/>
      </c>
      <c r="R56" s="11" t="s">
        <v>110</v>
      </c>
      <c r="S56" s="11" t="s">
        <v>110</v>
      </c>
      <c r="T56" s="11" t="s">
        <v>110</v>
      </c>
      <c r="U56" s="11" t="s">
        <v>110</v>
      </c>
      <c r="V56" s="11" t="s">
        <v>110</v>
      </c>
      <c r="W56" s="11" t="s">
        <v>110</v>
      </c>
      <c r="X56" s="11" t="s">
        <v>110</v>
      </c>
      <c r="Y56" t="str">
        <f t="shared" si="4"/>
        <v/>
      </c>
      <c r="Z56" s="11" t="s">
        <v>110</v>
      </c>
      <c r="AA56" s="11" t="s">
        <v>110</v>
      </c>
      <c r="AB56" s="11" t="s">
        <v>110</v>
      </c>
      <c r="AC56" s="11" t="s">
        <v>110</v>
      </c>
      <c r="AD56" s="11" t="s">
        <v>110</v>
      </c>
      <c r="AE56" s="11" t="s">
        <v>111</v>
      </c>
      <c r="AF56" t="str">
        <f t="shared" si="5"/>
        <v>X</v>
      </c>
      <c r="AG56" s="11" t="s">
        <v>110</v>
      </c>
      <c r="AH56" s="11" t="s">
        <v>110</v>
      </c>
      <c r="AI56" s="11" t="s">
        <v>110</v>
      </c>
      <c r="AJ56" s="11" t="s">
        <v>110</v>
      </c>
      <c r="AK56" s="11" t="s">
        <v>110</v>
      </c>
      <c r="AL56" t="str">
        <f t="shared" si="6"/>
        <v/>
      </c>
      <c r="AM56" s="11" t="s">
        <v>110</v>
      </c>
      <c r="AN56" s="11" t="s">
        <v>110</v>
      </c>
      <c r="AO56" s="11" t="s">
        <v>110</v>
      </c>
      <c r="AP56" s="11" t="s">
        <v>110</v>
      </c>
      <c r="AQ56" t="str">
        <f t="shared" si="7"/>
        <v/>
      </c>
      <c r="AR56" s="11" t="s">
        <v>110</v>
      </c>
      <c r="AS56" s="11" t="s">
        <v>110</v>
      </c>
      <c r="AT56" s="11" t="s">
        <v>110</v>
      </c>
      <c r="AU56" s="11" t="s">
        <v>110</v>
      </c>
      <c r="AV56" s="11" t="s">
        <v>110</v>
      </c>
      <c r="AW56" s="11" t="s">
        <v>110</v>
      </c>
      <c r="AX56" t="str">
        <f t="shared" si="8"/>
        <v/>
      </c>
      <c r="AY56" s="11" t="s">
        <v>110</v>
      </c>
      <c r="AZ56" s="11" t="s">
        <v>110</v>
      </c>
      <c r="BA56" s="11" t="s">
        <v>110</v>
      </c>
      <c r="BB56" s="11" t="s">
        <v>110</v>
      </c>
      <c r="BC56" t="str">
        <f t="shared" si="9"/>
        <v/>
      </c>
      <c r="BD56" s="11" t="s">
        <v>110</v>
      </c>
      <c r="BE56" s="11" t="s">
        <v>110</v>
      </c>
      <c r="BF56" s="11" t="s">
        <v>110</v>
      </c>
      <c r="BG56" s="11" t="s">
        <v>110</v>
      </c>
      <c r="BH56" t="str">
        <f t="shared" si="10"/>
        <v/>
      </c>
      <c r="BI56" s="11" t="s">
        <v>110</v>
      </c>
      <c r="BJ56" s="11" t="s">
        <v>110</v>
      </c>
      <c r="BK56" s="11" t="s">
        <v>110</v>
      </c>
      <c r="BL56" s="11" t="s">
        <v>110</v>
      </c>
      <c r="BM56" t="str">
        <f t="shared" si="11"/>
        <v/>
      </c>
      <c r="BN56" s="11" t="s">
        <v>110</v>
      </c>
      <c r="BO56" s="11" t="s">
        <v>110</v>
      </c>
      <c r="BP56" s="11" t="s">
        <v>110</v>
      </c>
      <c r="BQ56" s="11" t="s">
        <v>110</v>
      </c>
      <c r="BR56" s="11" t="s">
        <v>110</v>
      </c>
      <c r="BS56" s="11" t="s">
        <v>110</v>
      </c>
      <c r="BT56" t="str">
        <f t="shared" si="18"/>
        <v/>
      </c>
      <c r="BU56" s="11" t="s">
        <v>110</v>
      </c>
      <c r="BV56" s="11" t="s">
        <v>110</v>
      </c>
      <c r="BW56" t="str">
        <f t="shared" si="12"/>
        <v/>
      </c>
      <c r="BX56" s="11" t="s">
        <v>110</v>
      </c>
      <c r="BY56" s="11" t="s">
        <v>110</v>
      </c>
      <c r="BZ56" s="11" t="s">
        <v>110</v>
      </c>
      <c r="CA56" s="11" t="s">
        <v>110</v>
      </c>
      <c r="CB56" s="11" t="s">
        <v>110</v>
      </c>
      <c r="CC56" s="11" t="s">
        <v>110</v>
      </c>
      <c r="CD56" t="str">
        <f t="shared" si="13"/>
        <v/>
      </c>
      <c r="CE56" s="11" t="s">
        <v>110</v>
      </c>
      <c r="CF56" s="11" t="s">
        <v>110</v>
      </c>
      <c r="CG56" s="11" t="s">
        <v>110</v>
      </c>
      <c r="CH56" s="11" t="s">
        <v>110</v>
      </c>
      <c r="CI56" t="str">
        <f t="shared" si="14"/>
        <v/>
      </c>
      <c r="CJ56" s="11" t="s">
        <v>110</v>
      </c>
      <c r="CK56" s="11" t="s">
        <v>110</v>
      </c>
      <c r="CL56" s="11" t="s">
        <v>110</v>
      </c>
      <c r="CM56" s="11" t="s">
        <v>110</v>
      </c>
      <c r="CN56" s="11" t="s">
        <v>110</v>
      </c>
      <c r="CO56" s="11" t="s">
        <v>110</v>
      </c>
      <c r="CP56" s="11" t="s">
        <v>110</v>
      </c>
      <c r="CQ56" s="11" t="s">
        <v>110</v>
      </c>
      <c r="CR56" t="str">
        <f t="shared" si="15"/>
        <v/>
      </c>
      <c r="CS56" s="11" t="s">
        <v>110</v>
      </c>
      <c r="CT56" s="11" t="s">
        <v>110</v>
      </c>
      <c r="CU56" s="11" t="s">
        <v>110</v>
      </c>
      <c r="CV56" s="11" t="s">
        <v>110</v>
      </c>
      <c r="CW56" s="11" t="s">
        <v>110</v>
      </c>
      <c r="CX56" t="str">
        <f t="shared" si="16"/>
        <v/>
      </c>
      <c r="CY56" s="11" t="s">
        <v>110</v>
      </c>
      <c r="CZ56" s="11" t="s">
        <v>110</v>
      </c>
      <c r="DA56" s="11" t="s">
        <v>111</v>
      </c>
      <c r="DB56" s="11" t="s">
        <v>110</v>
      </c>
      <c r="DC56" s="11" t="s">
        <v>110</v>
      </c>
      <c r="DD56" s="11" t="s">
        <v>110</v>
      </c>
      <c r="DE56" s="11" t="s">
        <v>110</v>
      </c>
    </row>
    <row r="57" spans="1:109" ht="15">
      <c r="A57">
        <v>20231104</v>
      </c>
      <c r="B57" t="s">
        <v>332</v>
      </c>
      <c r="C57">
        <f t="shared" si="17"/>
        <v>88</v>
      </c>
      <c r="D57" t="s">
        <v>565</v>
      </c>
      <c r="E57" t="s">
        <v>566</v>
      </c>
      <c r="F57">
        <f t="shared" si="2"/>
        <v>83</v>
      </c>
      <c r="G57" t="s">
        <v>567</v>
      </c>
      <c r="H57" t="s">
        <v>684</v>
      </c>
      <c r="I57" t="s">
        <v>341</v>
      </c>
      <c r="J57" t="s">
        <v>109</v>
      </c>
      <c r="K57" s="11" t="s">
        <v>111</v>
      </c>
      <c r="L57" s="11" t="s">
        <v>111</v>
      </c>
      <c r="M57" s="11" t="s">
        <v>110</v>
      </c>
      <c r="N57" s="11" t="s">
        <v>111</v>
      </c>
      <c r="O57" s="11" t="s">
        <v>110</v>
      </c>
      <c r="P57" s="11" t="s">
        <v>111</v>
      </c>
      <c r="Q57" t="str">
        <f t="shared" si="3"/>
        <v>X</v>
      </c>
      <c r="R57" s="11" t="s">
        <v>110</v>
      </c>
      <c r="S57" s="11" t="s">
        <v>110</v>
      </c>
      <c r="T57" s="11" t="s">
        <v>110</v>
      </c>
      <c r="U57" s="11" t="s">
        <v>110</v>
      </c>
      <c r="V57" s="11" t="s">
        <v>110</v>
      </c>
      <c r="W57" s="11" t="s">
        <v>110</v>
      </c>
      <c r="X57" s="11" t="s">
        <v>110</v>
      </c>
      <c r="Y57" t="str">
        <f t="shared" si="4"/>
        <v/>
      </c>
      <c r="Z57" s="11" t="s">
        <v>111</v>
      </c>
      <c r="AA57" s="11" t="s">
        <v>110</v>
      </c>
      <c r="AB57" s="11" t="s">
        <v>111</v>
      </c>
      <c r="AC57" s="11" t="s">
        <v>111</v>
      </c>
      <c r="AD57" s="11" t="s">
        <v>110</v>
      </c>
      <c r="AE57" s="11" t="s">
        <v>110</v>
      </c>
      <c r="AF57" t="str">
        <f t="shared" si="5"/>
        <v>X</v>
      </c>
      <c r="AG57" s="11" t="s">
        <v>110</v>
      </c>
      <c r="AH57" s="11" t="s">
        <v>111</v>
      </c>
      <c r="AI57" s="11" t="s">
        <v>111</v>
      </c>
      <c r="AJ57" s="11" t="s">
        <v>110</v>
      </c>
      <c r="AK57" s="11" t="s">
        <v>111</v>
      </c>
      <c r="AL57" t="str">
        <f t="shared" si="6"/>
        <v>X</v>
      </c>
      <c r="AM57" s="11" t="s">
        <v>110</v>
      </c>
      <c r="AN57" s="11" t="s">
        <v>110</v>
      </c>
      <c r="AO57" s="11" t="s">
        <v>110</v>
      </c>
      <c r="AP57" s="11" t="s">
        <v>110</v>
      </c>
      <c r="AQ57" t="str">
        <f t="shared" si="7"/>
        <v/>
      </c>
      <c r="AR57" s="11" t="s">
        <v>110</v>
      </c>
      <c r="AS57" s="11" t="s">
        <v>110</v>
      </c>
      <c r="AT57" s="11" t="s">
        <v>110</v>
      </c>
      <c r="AU57" s="11" t="s">
        <v>110</v>
      </c>
      <c r="AV57" s="11" t="s">
        <v>110</v>
      </c>
      <c r="AW57" s="11" t="s">
        <v>110</v>
      </c>
      <c r="AX57" t="str">
        <f t="shared" si="8"/>
        <v/>
      </c>
      <c r="AY57" s="11" t="s">
        <v>110</v>
      </c>
      <c r="AZ57" s="11" t="s">
        <v>110</v>
      </c>
      <c r="BA57" s="11" t="s">
        <v>110</v>
      </c>
      <c r="BB57" s="11" t="s">
        <v>110</v>
      </c>
      <c r="BC57" t="str">
        <f t="shared" si="9"/>
        <v/>
      </c>
      <c r="BD57" s="11" t="s">
        <v>110</v>
      </c>
      <c r="BE57" s="11" t="s">
        <v>110</v>
      </c>
      <c r="BF57" s="11" t="s">
        <v>110</v>
      </c>
      <c r="BG57" s="11" t="s">
        <v>110</v>
      </c>
      <c r="BH57" t="str">
        <f t="shared" si="10"/>
        <v/>
      </c>
      <c r="BI57" s="11" t="s">
        <v>110</v>
      </c>
      <c r="BJ57" s="11" t="s">
        <v>110</v>
      </c>
      <c r="BK57" s="11" t="s">
        <v>110</v>
      </c>
      <c r="BL57" s="11" t="s">
        <v>110</v>
      </c>
      <c r="BM57" t="str">
        <f t="shared" si="11"/>
        <v/>
      </c>
      <c r="BN57" s="11" t="s">
        <v>110</v>
      </c>
      <c r="BO57" s="11" t="s">
        <v>110</v>
      </c>
      <c r="BP57" s="11" t="s">
        <v>110</v>
      </c>
      <c r="BQ57" s="11" t="s">
        <v>110</v>
      </c>
      <c r="BR57" s="11" t="s">
        <v>110</v>
      </c>
      <c r="BS57" s="11" t="s">
        <v>110</v>
      </c>
      <c r="BT57" t="str">
        <f t="shared" si="18"/>
        <v/>
      </c>
      <c r="BU57" s="11" t="s">
        <v>110</v>
      </c>
      <c r="BV57" s="11" t="s">
        <v>110</v>
      </c>
      <c r="BW57" t="str">
        <f t="shared" si="12"/>
        <v/>
      </c>
      <c r="BX57" s="11" t="s">
        <v>110</v>
      </c>
      <c r="BY57" s="11" t="s">
        <v>110</v>
      </c>
      <c r="BZ57" s="11" t="s">
        <v>110</v>
      </c>
      <c r="CA57" s="11" t="s">
        <v>110</v>
      </c>
      <c r="CB57" s="11" t="s">
        <v>110</v>
      </c>
      <c r="CC57" s="11" t="s">
        <v>110</v>
      </c>
      <c r="CD57" t="str">
        <f t="shared" si="13"/>
        <v/>
      </c>
      <c r="CE57" s="11" t="s">
        <v>110</v>
      </c>
      <c r="CF57" s="11" t="s">
        <v>110</v>
      </c>
      <c r="CG57" s="11" t="s">
        <v>110</v>
      </c>
      <c r="CH57" s="11" t="s">
        <v>110</v>
      </c>
      <c r="CI57" t="str">
        <f t="shared" si="14"/>
        <v/>
      </c>
      <c r="CJ57" s="11" t="s">
        <v>110</v>
      </c>
      <c r="CK57" s="11" t="s">
        <v>110</v>
      </c>
      <c r="CL57" s="11" t="s">
        <v>110</v>
      </c>
      <c r="CM57" s="11" t="s">
        <v>110</v>
      </c>
      <c r="CN57" s="11" t="s">
        <v>110</v>
      </c>
      <c r="CO57" s="11" t="s">
        <v>110</v>
      </c>
      <c r="CP57" s="11" t="s">
        <v>110</v>
      </c>
      <c r="CQ57" s="11" t="s">
        <v>110</v>
      </c>
      <c r="CR57" t="str">
        <f t="shared" si="15"/>
        <v/>
      </c>
      <c r="CS57" s="11" t="s">
        <v>110</v>
      </c>
      <c r="CT57" s="11" t="s">
        <v>110</v>
      </c>
      <c r="CU57" s="11" t="s">
        <v>110</v>
      </c>
      <c r="CV57" s="11" t="s">
        <v>110</v>
      </c>
      <c r="CW57" s="11" t="s">
        <v>110</v>
      </c>
      <c r="CX57" t="str">
        <f t="shared" si="16"/>
        <v/>
      </c>
      <c r="CY57" s="11" t="s">
        <v>110</v>
      </c>
      <c r="CZ57" s="11" t="s">
        <v>110</v>
      </c>
      <c r="DA57" s="11" t="s">
        <v>110</v>
      </c>
      <c r="DB57" s="11" t="s">
        <v>110</v>
      </c>
      <c r="DC57" s="11" t="s">
        <v>110</v>
      </c>
      <c r="DD57" s="11" t="s">
        <v>110</v>
      </c>
      <c r="DE57" s="11" t="s">
        <v>110</v>
      </c>
    </row>
    <row r="58" spans="1:109" ht="15">
      <c r="A58">
        <v>20231105</v>
      </c>
      <c r="B58" t="s">
        <v>568</v>
      </c>
      <c r="C58">
        <f t="shared" si="17"/>
        <v>57</v>
      </c>
      <c r="D58" t="s">
        <v>569</v>
      </c>
      <c r="E58" t="s">
        <v>570</v>
      </c>
      <c r="F58">
        <f t="shared" si="2"/>
        <v>46</v>
      </c>
      <c r="G58" t="s">
        <v>571</v>
      </c>
      <c r="H58" t="s">
        <v>685</v>
      </c>
      <c r="I58" t="s">
        <v>342</v>
      </c>
      <c r="J58" t="s">
        <v>109</v>
      </c>
      <c r="K58" s="11" t="s">
        <v>110</v>
      </c>
      <c r="L58" s="11" t="s">
        <v>110</v>
      </c>
      <c r="M58" s="11" t="s">
        <v>110</v>
      </c>
      <c r="N58" s="11" t="s">
        <v>110</v>
      </c>
      <c r="O58" s="11" t="s">
        <v>110</v>
      </c>
      <c r="P58" s="11" t="s">
        <v>110</v>
      </c>
      <c r="Q58" t="str">
        <f t="shared" si="3"/>
        <v/>
      </c>
      <c r="R58" s="11" t="s">
        <v>110</v>
      </c>
      <c r="S58" s="11" t="s">
        <v>110</v>
      </c>
      <c r="T58" s="11" t="s">
        <v>110</v>
      </c>
      <c r="U58" s="11" t="s">
        <v>110</v>
      </c>
      <c r="V58" s="11" t="s">
        <v>110</v>
      </c>
      <c r="W58" s="11" t="s">
        <v>110</v>
      </c>
      <c r="X58" s="11" t="s">
        <v>110</v>
      </c>
      <c r="Y58" t="str">
        <f t="shared" si="4"/>
        <v/>
      </c>
      <c r="Z58" s="11" t="s">
        <v>110</v>
      </c>
      <c r="AA58" s="11" t="s">
        <v>110</v>
      </c>
      <c r="AB58" s="11" t="s">
        <v>110</v>
      </c>
      <c r="AC58" s="11" t="s">
        <v>110</v>
      </c>
      <c r="AD58" s="11" t="s">
        <v>110</v>
      </c>
      <c r="AE58" s="11" t="s">
        <v>111</v>
      </c>
      <c r="AF58" t="str">
        <f t="shared" si="5"/>
        <v>X</v>
      </c>
      <c r="AG58" s="11" t="s">
        <v>110</v>
      </c>
      <c r="AH58" s="11" t="s">
        <v>110</v>
      </c>
      <c r="AI58" s="11" t="s">
        <v>110</v>
      </c>
      <c r="AJ58" s="11" t="s">
        <v>110</v>
      </c>
      <c r="AK58" s="11" t="s">
        <v>110</v>
      </c>
      <c r="AL58" t="str">
        <f t="shared" si="6"/>
        <v/>
      </c>
      <c r="AM58" s="11" t="s">
        <v>110</v>
      </c>
      <c r="AN58" s="11" t="s">
        <v>110</v>
      </c>
      <c r="AO58" s="11" t="s">
        <v>110</v>
      </c>
      <c r="AP58" s="11" t="s">
        <v>110</v>
      </c>
      <c r="AQ58" t="str">
        <f t="shared" si="7"/>
        <v/>
      </c>
      <c r="AR58" s="11" t="s">
        <v>110</v>
      </c>
      <c r="AS58" s="11" t="s">
        <v>110</v>
      </c>
      <c r="AT58" s="11" t="s">
        <v>110</v>
      </c>
      <c r="AU58" s="11" t="s">
        <v>110</v>
      </c>
      <c r="AV58" s="11" t="s">
        <v>110</v>
      </c>
      <c r="AW58" s="11" t="s">
        <v>110</v>
      </c>
      <c r="AX58" t="str">
        <f t="shared" si="8"/>
        <v/>
      </c>
      <c r="AY58" s="11" t="s">
        <v>110</v>
      </c>
      <c r="AZ58" s="11" t="s">
        <v>110</v>
      </c>
      <c r="BA58" s="11" t="s">
        <v>110</v>
      </c>
      <c r="BB58" s="11" t="s">
        <v>110</v>
      </c>
      <c r="BC58" t="str">
        <f t="shared" si="9"/>
        <v/>
      </c>
      <c r="BD58" s="11" t="s">
        <v>110</v>
      </c>
      <c r="BE58" s="11" t="s">
        <v>110</v>
      </c>
      <c r="BF58" s="11" t="s">
        <v>110</v>
      </c>
      <c r="BG58" s="11" t="s">
        <v>110</v>
      </c>
      <c r="BH58" t="str">
        <f t="shared" si="10"/>
        <v/>
      </c>
      <c r="BI58" s="11" t="s">
        <v>110</v>
      </c>
      <c r="BJ58" s="11" t="s">
        <v>110</v>
      </c>
      <c r="BK58" s="11" t="s">
        <v>110</v>
      </c>
      <c r="BL58" s="11" t="s">
        <v>110</v>
      </c>
      <c r="BM58" t="str">
        <f t="shared" si="11"/>
        <v/>
      </c>
      <c r="BN58" s="11" t="s">
        <v>110</v>
      </c>
      <c r="BO58" s="11" t="s">
        <v>110</v>
      </c>
      <c r="BP58" s="11" t="s">
        <v>110</v>
      </c>
      <c r="BQ58" s="11" t="s">
        <v>110</v>
      </c>
      <c r="BR58" s="11" t="s">
        <v>110</v>
      </c>
      <c r="BS58" s="11" t="s">
        <v>110</v>
      </c>
      <c r="BT58" t="str">
        <f t="shared" si="18"/>
        <v/>
      </c>
      <c r="BU58" s="11" t="s">
        <v>110</v>
      </c>
      <c r="BV58" s="11" t="s">
        <v>110</v>
      </c>
      <c r="BW58" t="str">
        <f t="shared" si="12"/>
        <v/>
      </c>
      <c r="BX58" s="11" t="s">
        <v>110</v>
      </c>
      <c r="BY58" s="11" t="s">
        <v>110</v>
      </c>
      <c r="BZ58" s="11" t="s">
        <v>110</v>
      </c>
      <c r="CA58" s="11" t="s">
        <v>110</v>
      </c>
      <c r="CB58" s="11" t="s">
        <v>110</v>
      </c>
      <c r="CC58" s="11" t="s">
        <v>110</v>
      </c>
      <c r="CD58" t="str">
        <f t="shared" si="13"/>
        <v/>
      </c>
      <c r="CE58" s="11" t="s">
        <v>110</v>
      </c>
      <c r="CF58" s="11" t="s">
        <v>110</v>
      </c>
      <c r="CG58" s="11" t="s">
        <v>110</v>
      </c>
      <c r="CH58" s="11" t="s">
        <v>110</v>
      </c>
      <c r="CI58" t="str">
        <f t="shared" si="14"/>
        <v/>
      </c>
      <c r="CJ58" s="11" t="s">
        <v>110</v>
      </c>
      <c r="CK58" s="11" t="s">
        <v>110</v>
      </c>
      <c r="CL58" s="11" t="s">
        <v>110</v>
      </c>
      <c r="CM58" s="11" t="s">
        <v>110</v>
      </c>
      <c r="CN58" s="11" t="s">
        <v>110</v>
      </c>
      <c r="CO58" s="11" t="s">
        <v>110</v>
      </c>
      <c r="CP58" s="11" t="s">
        <v>110</v>
      </c>
      <c r="CQ58" s="11" t="s">
        <v>110</v>
      </c>
      <c r="CR58" t="str">
        <f t="shared" si="15"/>
        <v/>
      </c>
      <c r="CS58" s="11" t="s">
        <v>110</v>
      </c>
      <c r="CT58" s="11" t="s">
        <v>110</v>
      </c>
      <c r="CU58" s="11" t="s">
        <v>110</v>
      </c>
      <c r="CV58" s="11" t="s">
        <v>110</v>
      </c>
      <c r="CW58" s="11" t="s">
        <v>110</v>
      </c>
      <c r="CX58" t="str">
        <f t="shared" si="16"/>
        <v/>
      </c>
      <c r="CY58" s="11" t="s">
        <v>110</v>
      </c>
      <c r="CZ58" s="11" t="s">
        <v>110</v>
      </c>
      <c r="DA58" s="11" t="s">
        <v>111</v>
      </c>
      <c r="DB58" s="11" t="s">
        <v>110</v>
      </c>
      <c r="DC58" s="11" t="s">
        <v>110</v>
      </c>
      <c r="DD58" s="11" t="s">
        <v>110</v>
      </c>
      <c r="DE58" s="11" t="s">
        <v>110</v>
      </c>
    </row>
    <row r="59" spans="1:109" ht="15">
      <c r="A59">
        <v>20231106</v>
      </c>
      <c r="B59" t="s">
        <v>572</v>
      </c>
      <c r="C59">
        <f t="shared" si="17"/>
        <v>70</v>
      </c>
      <c r="D59" t="s">
        <v>573</v>
      </c>
      <c r="E59" t="s">
        <v>574</v>
      </c>
      <c r="F59">
        <f t="shared" si="2"/>
        <v>76</v>
      </c>
      <c r="G59" t="s">
        <v>575</v>
      </c>
      <c r="H59" t="s">
        <v>686</v>
      </c>
      <c r="I59" t="s">
        <v>342</v>
      </c>
      <c r="J59" t="s">
        <v>109</v>
      </c>
      <c r="K59" s="11" t="s">
        <v>110</v>
      </c>
      <c r="L59" s="11" t="s">
        <v>110</v>
      </c>
      <c r="M59" s="11" t="s">
        <v>110</v>
      </c>
      <c r="N59" s="11" t="s">
        <v>110</v>
      </c>
      <c r="O59" s="11" t="s">
        <v>110</v>
      </c>
      <c r="P59" s="11" t="s">
        <v>110</v>
      </c>
      <c r="Q59" t="str">
        <f t="shared" si="3"/>
        <v/>
      </c>
      <c r="R59" s="11" t="s">
        <v>110</v>
      </c>
      <c r="S59" s="11" t="s">
        <v>110</v>
      </c>
      <c r="T59" s="11" t="s">
        <v>110</v>
      </c>
      <c r="U59" s="11" t="s">
        <v>110</v>
      </c>
      <c r="V59" s="11" t="s">
        <v>110</v>
      </c>
      <c r="W59" s="11" t="s">
        <v>110</v>
      </c>
      <c r="X59" s="11" t="s">
        <v>110</v>
      </c>
      <c r="Y59" t="str">
        <f t="shared" si="4"/>
        <v/>
      </c>
      <c r="Z59" s="11" t="s">
        <v>110</v>
      </c>
      <c r="AA59" s="11" t="s">
        <v>110</v>
      </c>
      <c r="AB59" s="11" t="s">
        <v>110</v>
      </c>
      <c r="AC59" s="11" t="s">
        <v>110</v>
      </c>
      <c r="AD59" s="11" t="s">
        <v>110</v>
      </c>
      <c r="AE59" s="11" t="s">
        <v>111</v>
      </c>
      <c r="AF59" t="str">
        <f t="shared" si="5"/>
        <v>X</v>
      </c>
      <c r="AG59" s="11" t="s">
        <v>110</v>
      </c>
      <c r="AH59" s="11" t="s">
        <v>110</v>
      </c>
      <c r="AI59" s="11" t="s">
        <v>110</v>
      </c>
      <c r="AJ59" s="11" t="s">
        <v>110</v>
      </c>
      <c r="AK59" s="11" t="s">
        <v>110</v>
      </c>
      <c r="AL59" t="str">
        <f t="shared" si="6"/>
        <v/>
      </c>
      <c r="AM59" s="11" t="s">
        <v>110</v>
      </c>
      <c r="AN59" s="11" t="s">
        <v>110</v>
      </c>
      <c r="AO59" s="11" t="s">
        <v>110</v>
      </c>
      <c r="AP59" s="11" t="s">
        <v>110</v>
      </c>
      <c r="AQ59" t="str">
        <f t="shared" si="7"/>
        <v/>
      </c>
      <c r="AR59" s="11" t="s">
        <v>110</v>
      </c>
      <c r="AS59" s="11" t="s">
        <v>110</v>
      </c>
      <c r="AT59" s="11" t="s">
        <v>110</v>
      </c>
      <c r="AU59" s="11" t="s">
        <v>110</v>
      </c>
      <c r="AV59" s="11" t="s">
        <v>110</v>
      </c>
      <c r="AW59" s="11" t="s">
        <v>110</v>
      </c>
      <c r="AX59" t="str">
        <f t="shared" si="8"/>
        <v/>
      </c>
      <c r="AY59" s="11" t="s">
        <v>110</v>
      </c>
      <c r="AZ59" s="11" t="s">
        <v>110</v>
      </c>
      <c r="BA59" s="11" t="s">
        <v>110</v>
      </c>
      <c r="BB59" s="11" t="s">
        <v>110</v>
      </c>
      <c r="BC59" t="str">
        <f t="shared" si="9"/>
        <v/>
      </c>
      <c r="BD59" s="11" t="s">
        <v>110</v>
      </c>
      <c r="BE59" s="11" t="s">
        <v>110</v>
      </c>
      <c r="BF59" s="11" t="s">
        <v>110</v>
      </c>
      <c r="BG59" s="11" t="s">
        <v>110</v>
      </c>
      <c r="BH59" t="str">
        <f t="shared" si="10"/>
        <v/>
      </c>
      <c r="BI59" s="11" t="s">
        <v>110</v>
      </c>
      <c r="BJ59" s="11" t="s">
        <v>110</v>
      </c>
      <c r="BK59" s="11" t="s">
        <v>110</v>
      </c>
      <c r="BL59" s="11" t="s">
        <v>110</v>
      </c>
      <c r="BM59" t="str">
        <f t="shared" si="11"/>
        <v/>
      </c>
      <c r="BN59" s="11" t="s">
        <v>110</v>
      </c>
      <c r="BO59" s="11" t="s">
        <v>110</v>
      </c>
      <c r="BP59" s="11" t="s">
        <v>110</v>
      </c>
      <c r="BQ59" s="11" t="s">
        <v>110</v>
      </c>
      <c r="BR59" s="11" t="s">
        <v>110</v>
      </c>
      <c r="BS59" s="11" t="s">
        <v>110</v>
      </c>
      <c r="BT59" t="str">
        <f t="shared" si="18"/>
        <v/>
      </c>
      <c r="BU59" s="11" t="s">
        <v>110</v>
      </c>
      <c r="BV59" s="11" t="s">
        <v>110</v>
      </c>
      <c r="BW59" t="str">
        <f t="shared" si="12"/>
        <v/>
      </c>
      <c r="BX59" s="11" t="s">
        <v>110</v>
      </c>
      <c r="BY59" s="11" t="s">
        <v>110</v>
      </c>
      <c r="BZ59" s="11" t="s">
        <v>110</v>
      </c>
      <c r="CA59" s="11" t="s">
        <v>110</v>
      </c>
      <c r="CB59" s="11" t="s">
        <v>110</v>
      </c>
      <c r="CC59" s="11" t="s">
        <v>110</v>
      </c>
      <c r="CD59" t="str">
        <f t="shared" si="13"/>
        <v/>
      </c>
      <c r="CE59" s="11" t="s">
        <v>110</v>
      </c>
      <c r="CF59" s="11" t="s">
        <v>110</v>
      </c>
      <c r="CG59" s="11" t="s">
        <v>110</v>
      </c>
      <c r="CH59" s="11" t="s">
        <v>110</v>
      </c>
      <c r="CI59" t="str">
        <f t="shared" si="14"/>
        <v/>
      </c>
      <c r="CJ59" s="11" t="s">
        <v>110</v>
      </c>
      <c r="CK59" s="11" t="s">
        <v>110</v>
      </c>
      <c r="CL59" s="11" t="s">
        <v>110</v>
      </c>
      <c r="CM59" s="11" t="s">
        <v>110</v>
      </c>
      <c r="CN59" s="11" t="s">
        <v>110</v>
      </c>
      <c r="CO59" s="11" t="s">
        <v>110</v>
      </c>
      <c r="CP59" s="11" t="s">
        <v>110</v>
      </c>
      <c r="CQ59" s="11" t="s">
        <v>110</v>
      </c>
      <c r="CR59" t="str">
        <f t="shared" si="15"/>
        <v/>
      </c>
      <c r="CS59" s="11" t="s">
        <v>110</v>
      </c>
      <c r="CT59" s="11" t="s">
        <v>110</v>
      </c>
      <c r="CU59" s="11" t="s">
        <v>110</v>
      </c>
      <c r="CV59" s="11" t="s">
        <v>110</v>
      </c>
      <c r="CW59" s="11" t="s">
        <v>110</v>
      </c>
      <c r="CX59" t="str">
        <f t="shared" si="16"/>
        <v/>
      </c>
      <c r="CY59" s="11" t="s">
        <v>110</v>
      </c>
      <c r="CZ59" s="11" t="s">
        <v>110</v>
      </c>
      <c r="DA59" s="11" t="s">
        <v>111</v>
      </c>
      <c r="DB59" s="11" t="s">
        <v>110</v>
      </c>
      <c r="DC59" s="11" t="s">
        <v>110</v>
      </c>
      <c r="DD59" s="11" t="s">
        <v>110</v>
      </c>
      <c r="DE59" s="11" t="s">
        <v>110</v>
      </c>
    </row>
    <row r="60" spans="1:109" ht="15">
      <c r="A60">
        <v>20231107</v>
      </c>
      <c r="B60" t="s">
        <v>576</v>
      </c>
      <c r="C60">
        <f t="shared" si="17"/>
        <v>49</v>
      </c>
      <c r="D60" t="s">
        <v>577</v>
      </c>
      <c r="E60" t="s">
        <v>578</v>
      </c>
      <c r="F60">
        <f t="shared" si="2"/>
        <v>53</v>
      </c>
      <c r="G60" t="s">
        <v>579</v>
      </c>
      <c r="H60" t="s">
        <v>687</v>
      </c>
      <c r="I60" t="s">
        <v>342</v>
      </c>
      <c r="J60" t="s">
        <v>109</v>
      </c>
      <c r="K60" s="11" t="s">
        <v>110</v>
      </c>
      <c r="L60" s="11" t="s">
        <v>110</v>
      </c>
      <c r="M60" s="11" t="s">
        <v>110</v>
      </c>
      <c r="N60" s="11" t="s">
        <v>110</v>
      </c>
      <c r="O60" s="11" t="s">
        <v>110</v>
      </c>
      <c r="P60" s="11" t="s">
        <v>110</v>
      </c>
      <c r="Q60" t="str">
        <f t="shared" si="3"/>
        <v/>
      </c>
      <c r="R60" s="11" t="s">
        <v>110</v>
      </c>
      <c r="S60" s="11" t="s">
        <v>110</v>
      </c>
      <c r="T60" s="11" t="s">
        <v>110</v>
      </c>
      <c r="U60" s="11" t="s">
        <v>110</v>
      </c>
      <c r="V60" s="11" t="s">
        <v>110</v>
      </c>
      <c r="W60" s="11" t="s">
        <v>110</v>
      </c>
      <c r="X60" s="11" t="s">
        <v>110</v>
      </c>
      <c r="Y60" t="str">
        <f t="shared" si="4"/>
        <v/>
      </c>
      <c r="Z60" s="11" t="s">
        <v>110</v>
      </c>
      <c r="AA60" s="11" t="s">
        <v>110</v>
      </c>
      <c r="AB60" s="11" t="s">
        <v>110</v>
      </c>
      <c r="AC60" s="11" t="s">
        <v>110</v>
      </c>
      <c r="AD60" s="11" t="s">
        <v>110</v>
      </c>
      <c r="AE60" s="11" t="s">
        <v>111</v>
      </c>
      <c r="AF60" t="str">
        <f t="shared" si="5"/>
        <v>X</v>
      </c>
      <c r="AG60" s="11" t="s">
        <v>110</v>
      </c>
      <c r="AH60" s="11" t="s">
        <v>110</v>
      </c>
      <c r="AI60" s="11" t="s">
        <v>110</v>
      </c>
      <c r="AJ60" s="11" t="s">
        <v>110</v>
      </c>
      <c r="AK60" s="11" t="s">
        <v>110</v>
      </c>
      <c r="AL60" t="str">
        <f t="shared" si="6"/>
        <v/>
      </c>
      <c r="AM60" s="11" t="s">
        <v>110</v>
      </c>
      <c r="AN60" s="11" t="s">
        <v>110</v>
      </c>
      <c r="AO60" s="11" t="s">
        <v>110</v>
      </c>
      <c r="AP60" s="11" t="s">
        <v>110</v>
      </c>
      <c r="AQ60" t="str">
        <f t="shared" si="7"/>
        <v/>
      </c>
      <c r="AR60" s="11" t="s">
        <v>110</v>
      </c>
      <c r="AS60" s="11" t="s">
        <v>110</v>
      </c>
      <c r="AT60" s="11" t="s">
        <v>110</v>
      </c>
      <c r="AU60" s="11" t="s">
        <v>110</v>
      </c>
      <c r="AV60" s="11" t="s">
        <v>110</v>
      </c>
      <c r="AW60" s="11" t="s">
        <v>110</v>
      </c>
      <c r="AX60" t="str">
        <f t="shared" si="8"/>
        <v/>
      </c>
      <c r="AY60" s="11" t="s">
        <v>110</v>
      </c>
      <c r="AZ60" s="11" t="s">
        <v>110</v>
      </c>
      <c r="BA60" s="11" t="s">
        <v>110</v>
      </c>
      <c r="BB60" s="11" t="s">
        <v>110</v>
      </c>
      <c r="BC60" t="str">
        <f t="shared" si="9"/>
        <v/>
      </c>
      <c r="BD60" s="11" t="s">
        <v>110</v>
      </c>
      <c r="BE60" s="11" t="s">
        <v>110</v>
      </c>
      <c r="BF60" s="11" t="s">
        <v>110</v>
      </c>
      <c r="BG60" s="11" t="s">
        <v>110</v>
      </c>
      <c r="BH60" t="str">
        <f t="shared" si="10"/>
        <v/>
      </c>
      <c r="BI60" s="11" t="s">
        <v>110</v>
      </c>
      <c r="BJ60" s="11" t="s">
        <v>110</v>
      </c>
      <c r="BK60" s="11" t="s">
        <v>110</v>
      </c>
      <c r="BL60" s="11" t="s">
        <v>110</v>
      </c>
      <c r="BM60" t="str">
        <f t="shared" si="11"/>
        <v/>
      </c>
      <c r="BN60" s="11" t="s">
        <v>110</v>
      </c>
      <c r="BO60" s="11" t="s">
        <v>110</v>
      </c>
      <c r="BP60" s="11" t="s">
        <v>110</v>
      </c>
      <c r="BQ60" s="11" t="s">
        <v>110</v>
      </c>
      <c r="BR60" s="11" t="s">
        <v>110</v>
      </c>
      <c r="BS60" s="11" t="s">
        <v>110</v>
      </c>
      <c r="BT60" t="str">
        <f t="shared" si="18"/>
        <v/>
      </c>
      <c r="BU60" s="11" t="s">
        <v>110</v>
      </c>
      <c r="BV60" s="11" t="s">
        <v>110</v>
      </c>
      <c r="BW60" t="str">
        <f t="shared" si="12"/>
        <v/>
      </c>
      <c r="BX60" s="11" t="s">
        <v>110</v>
      </c>
      <c r="BY60" s="11" t="s">
        <v>110</v>
      </c>
      <c r="BZ60" s="11" t="s">
        <v>110</v>
      </c>
      <c r="CA60" s="11" t="s">
        <v>110</v>
      </c>
      <c r="CB60" s="11" t="s">
        <v>110</v>
      </c>
      <c r="CC60" s="11" t="s">
        <v>110</v>
      </c>
      <c r="CD60" t="str">
        <f t="shared" si="13"/>
        <v/>
      </c>
      <c r="CE60" s="11" t="s">
        <v>110</v>
      </c>
      <c r="CF60" s="11" t="s">
        <v>110</v>
      </c>
      <c r="CG60" s="11" t="s">
        <v>110</v>
      </c>
      <c r="CH60" s="11" t="s">
        <v>110</v>
      </c>
      <c r="CI60" t="str">
        <f t="shared" si="14"/>
        <v/>
      </c>
      <c r="CJ60" s="11" t="s">
        <v>110</v>
      </c>
      <c r="CK60" s="11" t="s">
        <v>110</v>
      </c>
      <c r="CL60" s="11" t="s">
        <v>110</v>
      </c>
      <c r="CM60" s="11" t="s">
        <v>110</v>
      </c>
      <c r="CN60" s="11" t="s">
        <v>110</v>
      </c>
      <c r="CO60" s="11" t="s">
        <v>110</v>
      </c>
      <c r="CP60" s="11" t="s">
        <v>110</v>
      </c>
      <c r="CQ60" s="11" t="s">
        <v>110</v>
      </c>
      <c r="CR60" t="str">
        <f t="shared" si="15"/>
        <v/>
      </c>
      <c r="CS60" s="11" t="s">
        <v>110</v>
      </c>
      <c r="CT60" s="11" t="s">
        <v>110</v>
      </c>
      <c r="CU60" s="11" t="s">
        <v>110</v>
      </c>
      <c r="CV60" s="11" t="s">
        <v>110</v>
      </c>
      <c r="CW60" s="11" t="s">
        <v>110</v>
      </c>
      <c r="CX60" t="str">
        <f t="shared" si="16"/>
        <v/>
      </c>
      <c r="CY60" s="11" t="s">
        <v>110</v>
      </c>
      <c r="CZ60" s="11" t="s">
        <v>110</v>
      </c>
      <c r="DA60" s="11" t="s">
        <v>111</v>
      </c>
      <c r="DB60" s="11" t="s">
        <v>110</v>
      </c>
      <c r="DC60" s="11" t="s">
        <v>110</v>
      </c>
      <c r="DD60" s="11" t="s">
        <v>110</v>
      </c>
      <c r="DE60" s="11" t="s">
        <v>110</v>
      </c>
    </row>
    <row r="61" spans="1:109" ht="15">
      <c r="A61">
        <v>20231108</v>
      </c>
      <c r="B61" t="s">
        <v>580</v>
      </c>
      <c r="C61">
        <f t="shared" si="17"/>
        <v>36</v>
      </c>
      <c r="D61" t="s">
        <v>581</v>
      </c>
      <c r="E61" t="s">
        <v>582</v>
      </c>
      <c r="F61">
        <f t="shared" si="2"/>
        <v>43</v>
      </c>
      <c r="G61" t="s">
        <v>583</v>
      </c>
      <c r="H61" t="s">
        <v>688</v>
      </c>
      <c r="I61" t="s">
        <v>342</v>
      </c>
      <c r="J61" t="s">
        <v>109</v>
      </c>
      <c r="K61" s="11" t="s">
        <v>110</v>
      </c>
      <c r="L61" s="11" t="s">
        <v>110</v>
      </c>
      <c r="M61" s="11" t="s">
        <v>110</v>
      </c>
      <c r="N61" s="11" t="s">
        <v>110</v>
      </c>
      <c r="O61" s="11" t="s">
        <v>110</v>
      </c>
      <c r="P61" s="11" t="s">
        <v>110</v>
      </c>
      <c r="Q61" t="str">
        <f t="shared" si="3"/>
        <v/>
      </c>
      <c r="R61" s="11" t="s">
        <v>110</v>
      </c>
      <c r="S61" s="11" t="s">
        <v>110</v>
      </c>
      <c r="T61" s="11" t="s">
        <v>110</v>
      </c>
      <c r="U61" s="11" t="s">
        <v>110</v>
      </c>
      <c r="V61" s="11" t="s">
        <v>110</v>
      </c>
      <c r="W61" s="11" t="s">
        <v>110</v>
      </c>
      <c r="X61" s="11" t="s">
        <v>110</v>
      </c>
      <c r="Y61" t="str">
        <f t="shared" si="4"/>
        <v/>
      </c>
      <c r="Z61" s="11" t="s">
        <v>110</v>
      </c>
      <c r="AA61" s="11" t="s">
        <v>110</v>
      </c>
      <c r="AB61" s="11" t="s">
        <v>110</v>
      </c>
      <c r="AC61" s="11" t="s">
        <v>110</v>
      </c>
      <c r="AD61" s="11" t="s">
        <v>110</v>
      </c>
      <c r="AE61" s="11" t="s">
        <v>111</v>
      </c>
      <c r="AF61" t="str">
        <f t="shared" si="5"/>
        <v>X</v>
      </c>
      <c r="AG61" s="11" t="s">
        <v>110</v>
      </c>
      <c r="AH61" s="11" t="s">
        <v>110</v>
      </c>
      <c r="AI61" s="11" t="s">
        <v>110</v>
      </c>
      <c r="AJ61" s="11" t="s">
        <v>110</v>
      </c>
      <c r="AK61" s="11" t="s">
        <v>110</v>
      </c>
      <c r="AL61" t="str">
        <f t="shared" si="6"/>
        <v/>
      </c>
      <c r="AM61" s="11" t="s">
        <v>110</v>
      </c>
      <c r="AN61" s="11" t="s">
        <v>110</v>
      </c>
      <c r="AO61" s="11" t="s">
        <v>110</v>
      </c>
      <c r="AP61" s="11" t="s">
        <v>110</v>
      </c>
      <c r="AQ61" t="str">
        <f t="shared" si="7"/>
        <v/>
      </c>
      <c r="AR61" s="11" t="s">
        <v>110</v>
      </c>
      <c r="AS61" s="11" t="s">
        <v>110</v>
      </c>
      <c r="AT61" s="11" t="s">
        <v>110</v>
      </c>
      <c r="AU61" s="11" t="s">
        <v>110</v>
      </c>
      <c r="AV61" s="11" t="s">
        <v>110</v>
      </c>
      <c r="AW61" s="11" t="s">
        <v>110</v>
      </c>
      <c r="AX61" t="str">
        <f t="shared" si="8"/>
        <v/>
      </c>
      <c r="AY61" s="11" t="s">
        <v>110</v>
      </c>
      <c r="AZ61" s="11" t="s">
        <v>110</v>
      </c>
      <c r="BA61" s="11" t="s">
        <v>110</v>
      </c>
      <c r="BB61" s="11" t="s">
        <v>110</v>
      </c>
      <c r="BC61" t="str">
        <f t="shared" si="9"/>
        <v/>
      </c>
      <c r="BD61" s="11" t="s">
        <v>110</v>
      </c>
      <c r="BE61" s="11" t="s">
        <v>110</v>
      </c>
      <c r="BF61" s="11" t="s">
        <v>110</v>
      </c>
      <c r="BG61" s="11" t="s">
        <v>110</v>
      </c>
      <c r="BH61" t="str">
        <f t="shared" si="10"/>
        <v/>
      </c>
      <c r="BI61" s="11" t="s">
        <v>110</v>
      </c>
      <c r="BJ61" s="11" t="s">
        <v>110</v>
      </c>
      <c r="BK61" s="11" t="s">
        <v>110</v>
      </c>
      <c r="BL61" s="11" t="s">
        <v>110</v>
      </c>
      <c r="BM61" t="str">
        <f t="shared" si="11"/>
        <v/>
      </c>
      <c r="BN61" s="11" t="s">
        <v>110</v>
      </c>
      <c r="BO61" s="11" t="s">
        <v>110</v>
      </c>
      <c r="BP61" s="11" t="s">
        <v>110</v>
      </c>
      <c r="BQ61" s="11" t="s">
        <v>110</v>
      </c>
      <c r="BR61" s="11" t="s">
        <v>110</v>
      </c>
      <c r="BS61" s="11" t="s">
        <v>110</v>
      </c>
      <c r="BT61" t="str">
        <f t="shared" si="18"/>
        <v/>
      </c>
      <c r="BU61" s="11" t="s">
        <v>110</v>
      </c>
      <c r="BV61" s="11" t="s">
        <v>110</v>
      </c>
      <c r="BW61" t="str">
        <f t="shared" si="12"/>
        <v/>
      </c>
      <c r="BX61" s="11" t="s">
        <v>110</v>
      </c>
      <c r="BY61" s="11" t="s">
        <v>110</v>
      </c>
      <c r="BZ61" s="11" t="s">
        <v>110</v>
      </c>
      <c r="CA61" s="11" t="s">
        <v>110</v>
      </c>
      <c r="CB61" s="11" t="s">
        <v>110</v>
      </c>
      <c r="CC61" s="11" t="s">
        <v>110</v>
      </c>
      <c r="CD61" t="str">
        <f t="shared" si="13"/>
        <v/>
      </c>
      <c r="CE61" s="11" t="s">
        <v>110</v>
      </c>
      <c r="CF61" s="11" t="s">
        <v>110</v>
      </c>
      <c r="CG61" s="11" t="s">
        <v>110</v>
      </c>
      <c r="CH61" s="11" t="s">
        <v>110</v>
      </c>
      <c r="CI61" t="str">
        <f t="shared" si="14"/>
        <v/>
      </c>
      <c r="CJ61" s="11" t="s">
        <v>110</v>
      </c>
      <c r="CK61" s="11" t="s">
        <v>110</v>
      </c>
      <c r="CL61" s="11" t="s">
        <v>110</v>
      </c>
      <c r="CM61" s="11" t="s">
        <v>110</v>
      </c>
      <c r="CN61" s="11" t="s">
        <v>110</v>
      </c>
      <c r="CO61" s="11" t="s">
        <v>110</v>
      </c>
      <c r="CP61" s="11" t="s">
        <v>110</v>
      </c>
      <c r="CQ61" s="11" t="s">
        <v>110</v>
      </c>
      <c r="CR61" t="str">
        <f t="shared" si="15"/>
        <v/>
      </c>
      <c r="CS61" s="11" t="s">
        <v>110</v>
      </c>
      <c r="CT61" s="11" t="s">
        <v>110</v>
      </c>
      <c r="CU61" s="11" t="s">
        <v>110</v>
      </c>
      <c r="CV61" s="11" t="s">
        <v>110</v>
      </c>
      <c r="CW61" s="11" t="s">
        <v>110</v>
      </c>
      <c r="CX61" t="str">
        <f t="shared" si="16"/>
        <v/>
      </c>
      <c r="CY61" s="11" t="s">
        <v>110</v>
      </c>
      <c r="CZ61" s="11" t="s">
        <v>110</v>
      </c>
      <c r="DA61" s="11" t="s">
        <v>111</v>
      </c>
      <c r="DB61" s="11" t="s">
        <v>110</v>
      </c>
      <c r="DC61" s="11" t="s">
        <v>110</v>
      </c>
      <c r="DD61" s="11" t="s">
        <v>110</v>
      </c>
      <c r="DE61" s="11" t="s">
        <v>110</v>
      </c>
    </row>
    <row r="62" spans="1:109" ht="15">
      <c r="A62">
        <v>20231110</v>
      </c>
      <c r="B62" t="s">
        <v>333</v>
      </c>
      <c r="C62">
        <f t="shared" si="17"/>
        <v>47</v>
      </c>
      <c r="D62" t="s">
        <v>584</v>
      </c>
      <c r="E62" t="s">
        <v>333</v>
      </c>
      <c r="F62">
        <f t="shared" si="2"/>
        <v>47</v>
      </c>
      <c r="G62" t="s">
        <v>585</v>
      </c>
      <c r="H62" t="s">
        <v>689</v>
      </c>
      <c r="I62" t="s">
        <v>342</v>
      </c>
      <c r="J62" t="s">
        <v>109</v>
      </c>
      <c r="K62" s="11" t="s">
        <v>110</v>
      </c>
      <c r="L62" s="11" t="s">
        <v>110</v>
      </c>
      <c r="M62" s="11" t="s">
        <v>110</v>
      </c>
      <c r="N62" s="11" t="s">
        <v>110</v>
      </c>
      <c r="O62" s="11" t="s">
        <v>110</v>
      </c>
      <c r="P62" s="11" t="s">
        <v>110</v>
      </c>
      <c r="Q62" t="str">
        <f t="shared" si="3"/>
        <v/>
      </c>
      <c r="R62" s="11" t="s">
        <v>110</v>
      </c>
      <c r="S62" s="11" t="s">
        <v>110</v>
      </c>
      <c r="T62" s="11" t="s">
        <v>110</v>
      </c>
      <c r="U62" s="11" t="s">
        <v>110</v>
      </c>
      <c r="V62" s="11" t="s">
        <v>110</v>
      </c>
      <c r="W62" s="11" t="s">
        <v>110</v>
      </c>
      <c r="X62" s="11" t="s">
        <v>110</v>
      </c>
      <c r="Y62" t="str">
        <f t="shared" si="4"/>
        <v/>
      </c>
      <c r="Z62" s="11" t="s">
        <v>110</v>
      </c>
      <c r="AA62" s="11" t="s">
        <v>110</v>
      </c>
      <c r="AB62" s="11" t="s">
        <v>110</v>
      </c>
      <c r="AC62" s="11" t="s">
        <v>110</v>
      </c>
      <c r="AD62" s="11" t="s">
        <v>110</v>
      </c>
      <c r="AE62" s="11" t="s">
        <v>111</v>
      </c>
      <c r="AF62" t="str">
        <f t="shared" si="5"/>
        <v>X</v>
      </c>
      <c r="AG62" s="11" t="s">
        <v>110</v>
      </c>
      <c r="AH62" s="11" t="s">
        <v>110</v>
      </c>
      <c r="AI62" s="11" t="s">
        <v>110</v>
      </c>
      <c r="AJ62" s="11" t="s">
        <v>110</v>
      </c>
      <c r="AK62" s="11" t="s">
        <v>110</v>
      </c>
      <c r="AL62" t="str">
        <f t="shared" si="6"/>
        <v/>
      </c>
      <c r="AM62" s="11" t="s">
        <v>110</v>
      </c>
      <c r="AN62" s="11" t="s">
        <v>110</v>
      </c>
      <c r="AO62" s="11" t="s">
        <v>110</v>
      </c>
      <c r="AP62" s="11" t="s">
        <v>110</v>
      </c>
      <c r="AQ62" t="str">
        <f t="shared" si="7"/>
        <v/>
      </c>
      <c r="AR62" s="11" t="s">
        <v>110</v>
      </c>
      <c r="AS62" s="11" t="s">
        <v>110</v>
      </c>
      <c r="AT62" s="11" t="s">
        <v>110</v>
      </c>
      <c r="AU62" s="11" t="s">
        <v>110</v>
      </c>
      <c r="AV62" s="11" t="s">
        <v>110</v>
      </c>
      <c r="AW62" s="11" t="s">
        <v>110</v>
      </c>
      <c r="AX62" t="str">
        <f t="shared" si="8"/>
        <v/>
      </c>
      <c r="AY62" s="11" t="s">
        <v>110</v>
      </c>
      <c r="AZ62" s="11" t="s">
        <v>110</v>
      </c>
      <c r="BA62" s="11" t="s">
        <v>110</v>
      </c>
      <c r="BB62" s="11" t="s">
        <v>110</v>
      </c>
      <c r="BC62" t="str">
        <f t="shared" si="9"/>
        <v/>
      </c>
      <c r="BD62" s="11" t="s">
        <v>110</v>
      </c>
      <c r="BE62" s="11" t="s">
        <v>110</v>
      </c>
      <c r="BF62" s="11" t="s">
        <v>110</v>
      </c>
      <c r="BG62" s="11" t="s">
        <v>110</v>
      </c>
      <c r="BH62" t="str">
        <f t="shared" si="10"/>
        <v/>
      </c>
      <c r="BI62" s="11" t="s">
        <v>110</v>
      </c>
      <c r="BJ62" s="11" t="s">
        <v>110</v>
      </c>
      <c r="BK62" s="11" t="s">
        <v>110</v>
      </c>
      <c r="BL62" s="11" t="s">
        <v>110</v>
      </c>
      <c r="BM62" t="str">
        <f t="shared" si="11"/>
        <v/>
      </c>
      <c r="BN62" s="11" t="s">
        <v>110</v>
      </c>
      <c r="BO62" s="11" t="s">
        <v>110</v>
      </c>
      <c r="BP62" s="11" t="s">
        <v>110</v>
      </c>
      <c r="BQ62" s="11" t="s">
        <v>110</v>
      </c>
      <c r="BR62" s="11" t="s">
        <v>110</v>
      </c>
      <c r="BS62" s="11" t="s">
        <v>110</v>
      </c>
      <c r="BT62" t="str">
        <f t="shared" si="18"/>
        <v/>
      </c>
      <c r="BU62" s="11" t="s">
        <v>110</v>
      </c>
      <c r="BV62" s="11" t="s">
        <v>110</v>
      </c>
      <c r="BW62" t="str">
        <f t="shared" si="12"/>
        <v/>
      </c>
      <c r="BX62" s="11" t="s">
        <v>110</v>
      </c>
      <c r="BY62" s="11" t="s">
        <v>110</v>
      </c>
      <c r="BZ62" s="11" t="s">
        <v>110</v>
      </c>
      <c r="CA62" s="11" t="s">
        <v>110</v>
      </c>
      <c r="CB62" s="11" t="s">
        <v>110</v>
      </c>
      <c r="CC62" s="11" t="s">
        <v>110</v>
      </c>
      <c r="CD62" t="str">
        <f t="shared" si="13"/>
        <v/>
      </c>
      <c r="CE62" s="11" t="s">
        <v>110</v>
      </c>
      <c r="CF62" s="11" t="s">
        <v>110</v>
      </c>
      <c r="CG62" s="11" t="s">
        <v>110</v>
      </c>
      <c r="CH62" s="11" t="s">
        <v>110</v>
      </c>
      <c r="CI62" t="str">
        <f t="shared" si="14"/>
        <v/>
      </c>
      <c r="CJ62" s="11" t="s">
        <v>110</v>
      </c>
      <c r="CK62" s="11" t="s">
        <v>110</v>
      </c>
      <c r="CL62" s="11" t="s">
        <v>110</v>
      </c>
      <c r="CM62" s="11" t="s">
        <v>110</v>
      </c>
      <c r="CN62" s="11" t="s">
        <v>110</v>
      </c>
      <c r="CO62" s="11" t="s">
        <v>110</v>
      </c>
      <c r="CP62" s="11" t="s">
        <v>110</v>
      </c>
      <c r="CQ62" s="11" t="s">
        <v>110</v>
      </c>
      <c r="CR62" t="str">
        <f t="shared" si="15"/>
        <v/>
      </c>
      <c r="CS62" s="11" t="s">
        <v>110</v>
      </c>
      <c r="CT62" s="11" t="s">
        <v>110</v>
      </c>
      <c r="CU62" s="11" t="s">
        <v>110</v>
      </c>
      <c r="CV62" s="11" t="s">
        <v>110</v>
      </c>
      <c r="CW62" s="11" t="s">
        <v>110</v>
      </c>
      <c r="CX62" t="str">
        <f t="shared" si="16"/>
        <v/>
      </c>
      <c r="CY62" s="11" t="s">
        <v>110</v>
      </c>
      <c r="CZ62" s="11" t="s">
        <v>110</v>
      </c>
      <c r="DA62" s="11" t="s">
        <v>111</v>
      </c>
      <c r="DB62" s="11" t="s">
        <v>110</v>
      </c>
      <c r="DC62" s="11" t="s">
        <v>110</v>
      </c>
      <c r="DD62" s="11" t="s">
        <v>110</v>
      </c>
      <c r="DE62" s="11" t="s">
        <v>110</v>
      </c>
    </row>
    <row r="63" spans="1:109" ht="15">
      <c r="A63">
        <v>20231112</v>
      </c>
      <c r="B63" t="s">
        <v>334</v>
      </c>
      <c r="C63">
        <f t="shared" si="17"/>
        <v>91</v>
      </c>
      <c r="D63" t="s">
        <v>586</v>
      </c>
      <c r="E63" t="s">
        <v>587</v>
      </c>
      <c r="F63">
        <f t="shared" si="2"/>
        <v>67</v>
      </c>
      <c r="G63" t="s">
        <v>588</v>
      </c>
      <c r="H63" s="3" t="s">
        <v>690</v>
      </c>
      <c r="I63" t="s">
        <v>342</v>
      </c>
      <c r="J63" t="s">
        <v>109</v>
      </c>
      <c r="K63" s="11" t="s">
        <v>110</v>
      </c>
      <c r="L63" s="11" t="s">
        <v>110</v>
      </c>
      <c r="M63" s="11" t="s">
        <v>110</v>
      </c>
      <c r="N63" s="11" t="s">
        <v>110</v>
      </c>
      <c r="O63" s="11" t="s">
        <v>110</v>
      </c>
      <c r="P63" s="11" t="s">
        <v>110</v>
      </c>
      <c r="Q63" t="str">
        <f t="shared" si="3"/>
        <v/>
      </c>
      <c r="R63" s="11" t="s">
        <v>110</v>
      </c>
      <c r="S63" s="11" t="s">
        <v>110</v>
      </c>
      <c r="T63" s="11" t="s">
        <v>110</v>
      </c>
      <c r="U63" s="11" t="s">
        <v>110</v>
      </c>
      <c r="V63" s="11" t="s">
        <v>110</v>
      </c>
      <c r="W63" s="11" t="s">
        <v>110</v>
      </c>
      <c r="X63" s="11" t="s">
        <v>110</v>
      </c>
      <c r="Y63" t="str">
        <f t="shared" si="4"/>
        <v/>
      </c>
      <c r="Z63" s="11" t="s">
        <v>110</v>
      </c>
      <c r="AA63" s="11" t="s">
        <v>110</v>
      </c>
      <c r="AB63" s="11" t="s">
        <v>110</v>
      </c>
      <c r="AC63" s="11" t="s">
        <v>110</v>
      </c>
      <c r="AD63" s="11" t="s">
        <v>110</v>
      </c>
      <c r="AE63" s="11" t="s">
        <v>111</v>
      </c>
      <c r="AF63" t="str">
        <f t="shared" si="5"/>
        <v>X</v>
      </c>
      <c r="AG63" s="11" t="s">
        <v>110</v>
      </c>
      <c r="AH63" s="11" t="s">
        <v>110</v>
      </c>
      <c r="AI63" s="11" t="s">
        <v>110</v>
      </c>
      <c r="AJ63" s="11" t="s">
        <v>110</v>
      </c>
      <c r="AK63" s="11" t="s">
        <v>110</v>
      </c>
      <c r="AL63" t="str">
        <f t="shared" si="6"/>
        <v/>
      </c>
      <c r="AM63" s="11" t="s">
        <v>110</v>
      </c>
      <c r="AN63" s="11" t="s">
        <v>110</v>
      </c>
      <c r="AO63" s="11" t="s">
        <v>110</v>
      </c>
      <c r="AP63" s="11" t="s">
        <v>110</v>
      </c>
      <c r="AQ63" t="str">
        <f t="shared" si="7"/>
        <v/>
      </c>
      <c r="AR63" s="11" t="s">
        <v>110</v>
      </c>
      <c r="AS63" s="11" t="s">
        <v>110</v>
      </c>
      <c r="AT63" s="11" t="s">
        <v>110</v>
      </c>
      <c r="AU63" s="11" t="s">
        <v>110</v>
      </c>
      <c r="AV63" s="11" t="s">
        <v>110</v>
      </c>
      <c r="AW63" s="11" t="s">
        <v>110</v>
      </c>
      <c r="AX63" t="str">
        <f t="shared" si="8"/>
        <v/>
      </c>
      <c r="AY63" s="11" t="s">
        <v>110</v>
      </c>
      <c r="AZ63" s="11" t="s">
        <v>110</v>
      </c>
      <c r="BA63" s="11" t="s">
        <v>110</v>
      </c>
      <c r="BB63" s="11" t="s">
        <v>110</v>
      </c>
      <c r="BC63" t="str">
        <f t="shared" si="9"/>
        <v/>
      </c>
      <c r="BD63" s="11" t="s">
        <v>110</v>
      </c>
      <c r="BE63" s="11" t="s">
        <v>110</v>
      </c>
      <c r="BF63" s="11" t="s">
        <v>110</v>
      </c>
      <c r="BG63" s="11" t="s">
        <v>110</v>
      </c>
      <c r="BH63" t="str">
        <f t="shared" si="10"/>
        <v/>
      </c>
      <c r="BI63" s="11" t="s">
        <v>110</v>
      </c>
      <c r="BJ63" s="11" t="s">
        <v>110</v>
      </c>
      <c r="BK63" s="11" t="s">
        <v>110</v>
      </c>
      <c r="BL63" s="11" t="s">
        <v>110</v>
      </c>
      <c r="BM63" t="str">
        <f t="shared" si="11"/>
        <v/>
      </c>
      <c r="BN63" s="11" t="s">
        <v>110</v>
      </c>
      <c r="BO63" s="11" t="s">
        <v>110</v>
      </c>
      <c r="BP63" s="11" t="s">
        <v>110</v>
      </c>
      <c r="BQ63" s="11" t="s">
        <v>110</v>
      </c>
      <c r="BR63" s="11" t="s">
        <v>110</v>
      </c>
      <c r="BS63" s="11" t="s">
        <v>110</v>
      </c>
      <c r="BT63" t="str">
        <f t="shared" si="18"/>
        <v/>
      </c>
      <c r="BU63" s="11" t="s">
        <v>110</v>
      </c>
      <c r="BV63" s="11" t="s">
        <v>110</v>
      </c>
      <c r="BW63" t="str">
        <f t="shared" si="12"/>
        <v/>
      </c>
      <c r="BX63" s="11" t="s">
        <v>110</v>
      </c>
      <c r="BY63" s="11" t="s">
        <v>110</v>
      </c>
      <c r="BZ63" s="11" t="s">
        <v>110</v>
      </c>
      <c r="CA63" s="11" t="s">
        <v>110</v>
      </c>
      <c r="CB63" s="11" t="s">
        <v>110</v>
      </c>
      <c r="CC63" s="11" t="s">
        <v>110</v>
      </c>
      <c r="CD63" t="str">
        <f t="shared" si="13"/>
        <v/>
      </c>
      <c r="CE63" s="11" t="s">
        <v>110</v>
      </c>
      <c r="CF63" s="11" t="s">
        <v>110</v>
      </c>
      <c r="CG63" s="11" t="s">
        <v>110</v>
      </c>
      <c r="CH63" s="11" t="s">
        <v>110</v>
      </c>
      <c r="CI63" t="str">
        <f t="shared" si="14"/>
        <v/>
      </c>
      <c r="CJ63" s="11" t="s">
        <v>110</v>
      </c>
      <c r="CK63" s="11" t="s">
        <v>110</v>
      </c>
      <c r="CL63" s="11" t="s">
        <v>110</v>
      </c>
      <c r="CM63" s="11" t="s">
        <v>110</v>
      </c>
      <c r="CN63" s="11" t="s">
        <v>110</v>
      </c>
      <c r="CO63" s="11" t="s">
        <v>110</v>
      </c>
      <c r="CP63" s="11" t="s">
        <v>110</v>
      </c>
      <c r="CQ63" s="11" t="s">
        <v>110</v>
      </c>
      <c r="CR63" t="str">
        <f t="shared" si="15"/>
        <v/>
      </c>
      <c r="CS63" s="11" t="s">
        <v>110</v>
      </c>
      <c r="CT63" s="11" t="s">
        <v>110</v>
      </c>
      <c r="CU63" s="11" t="s">
        <v>110</v>
      </c>
      <c r="CV63" s="11" t="s">
        <v>110</v>
      </c>
      <c r="CW63" s="11" t="s">
        <v>110</v>
      </c>
      <c r="CX63" t="str">
        <f t="shared" si="16"/>
        <v/>
      </c>
      <c r="CY63" s="11" t="s">
        <v>110</v>
      </c>
      <c r="CZ63" s="11" t="s">
        <v>110</v>
      </c>
      <c r="DA63" s="11" t="s">
        <v>111</v>
      </c>
      <c r="DB63" s="11" t="s">
        <v>110</v>
      </c>
      <c r="DC63" s="11" t="s">
        <v>110</v>
      </c>
      <c r="DD63" s="11" t="s">
        <v>110</v>
      </c>
      <c r="DE63" s="11" t="s">
        <v>110</v>
      </c>
    </row>
    <row r="64" spans="1:109" ht="15">
      <c r="A64">
        <v>20231113</v>
      </c>
      <c r="B64" t="s">
        <v>335</v>
      </c>
      <c r="C64">
        <f t="shared" si="17"/>
        <v>51</v>
      </c>
      <c r="D64" t="s">
        <v>589</v>
      </c>
      <c r="E64" t="s">
        <v>590</v>
      </c>
      <c r="F64">
        <f t="shared" si="2"/>
        <v>58</v>
      </c>
      <c r="G64" t="s">
        <v>591</v>
      </c>
      <c r="H64" t="s">
        <v>691</v>
      </c>
      <c r="I64" t="s">
        <v>342</v>
      </c>
      <c r="J64" t="s">
        <v>109</v>
      </c>
      <c r="K64" s="11" t="s">
        <v>110</v>
      </c>
      <c r="L64" s="11" t="s">
        <v>110</v>
      </c>
      <c r="M64" s="11" t="s">
        <v>110</v>
      </c>
      <c r="N64" s="11" t="s">
        <v>110</v>
      </c>
      <c r="O64" s="11" t="s">
        <v>110</v>
      </c>
      <c r="P64" s="11" t="s">
        <v>110</v>
      </c>
      <c r="Q64" t="str">
        <f t="shared" si="3"/>
        <v/>
      </c>
      <c r="R64" s="11" t="s">
        <v>110</v>
      </c>
      <c r="S64" s="11" t="s">
        <v>110</v>
      </c>
      <c r="T64" s="11" t="s">
        <v>110</v>
      </c>
      <c r="U64" s="11" t="s">
        <v>110</v>
      </c>
      <c r="V64" s="11" t="s">
        <v>110</v>
      </c>
      <c r="W64" s="11" t="s">
        <v>110</v>
      </c>
      <c r="X64" s="11" t="s">
        <v>110</v>
      </c>
      <c r="Y64" t="str">
        <f t="shared" si="4"/>
        <v/>
      </c>
      <c r="Z64" s="11" t="s">
        <v>110</v>
      </c>
      <c r="AA64" s="11" t="s">
        <v>110</v>
      </c>
      <c r="AB64" s="11" t="s">
        <v>110</v>
      </c>
      <c r="AC64" s="11" t="s">
        <v>110</v>
      </c>
      <c r="AD64" s="11" t="s">
        <v>110</v>
      </c>
      <c r="AE64" s="11" t="s">
        <v>111</v>
      </c>
      <c r="AF64" t="str">
        <f t="shared" si="5"/>
        <v>X</v>
      </c>
      <c r="AG64" s="11" t="s">
        <v>110</v>
      </c>
      <c r="AH64" s="11" t="s">
        <v>110</v>
      </c>
      <c r="AI64" s="11" t="s">
        <v>110</v>
      </c>
      <c r="AJ64" s="11" t="s">
        <v>110</v>
      </c>
      <c r="AK64" s="11" t="s">
        <v>110</v>
      </c>
      <c r="AL64" t="str">
        <f t="shared" si="6"/>
        <v/>
      </c>
      <c r="AM64" s="11" t="s">
        <v>110</v>
      </c>
      <c r="AN64" s="11" t="s">
        <v>110</v>
      </c>
      <c r="AO64" s="11" t="s">
        <v>110</v>
      </c>
      <c r="AP64" s="11" t="s">
        <v>110</v>
      </c>
      <c r="AQ64" t="str">
        <f t="shared" si="7"/>
        <v/>
      </c>
      <c r="AR64" s="11" t="s">
        <v>110</v>
      </c>
      <c r="AS64" s="11" t="s">
        <v>110</v>
      </c>
      <c r="AT64" s="11" t="s">
        <v>110</v>
      </c>
      <c r="AU64" s="11" t="s">
        <v>110</v>
      </c>
      <c r="AV64" s="11" t="s">
        <v>110</v>
      </c>
      <c r="AW64" s="11" t="s">
        <v>110</v>
      </c>
      <c r="AX64" t="str">
        <f t="shared" si="8"/>
        <v/>
      </c>
      <c r="AY64" s="11" t="s">
        <v>110</v>
      </c>
      <c r="AZ64" s="11" t="s">
        <v>110</v>
      </c>
      <c r="BA64" s="11" t="s">
        <v>110</v>
      </c>
      <c r="BB64" s="11" t="s">
        <v>110</v>
      </c>
      <c r="BC64" t="str">
        <f t="shared" si="9"/>
        <v/>
      </c>
      <c r="BD64" s="11" t="s">
        <v>110</v>
      </c>
      <c r="BE64" s="11" t="s">
        <v>110</v>
      </c>
      <c r="BF64" s="11" t="s">
        <v>110</v>
      </c>
      <c r="BG64" s="11" t="s">
        <v>110</v>
      </c>
      <c r="BH64" t="str">
        <f t="shared" si="10"/>
        <v/>
      </c>
      <c r="BI64" s="11" t="s">
        <v>110</v>
      </c>
      <c r="BJ64" s="11" t="s">
        <v>110</v>
      </c>
      <c r="BK64" s="11" t="s">
        <v>110</v>
      </c>
      <c r="BL64" s="11" t="s">
        <v>110</v>
      </c>
      <c r="BM64" t="str">
        <f t="shared" si="11"/>
        <v/>
      </c>
      <c r="BN64" s="11" t="s">
        <v>110</v>
      </c>
      <c r="BO64" s="11" t="s">
        <v>110</v>
      </c>
      <c r="BP64" s="11" t="s">
        <v>110</v>
      </c>
      <c r="BQ64" s="11" t="s">
        <v>110</v>
      </c>
      <c r="BR64" s="11" t="s">
        <v>110</v>
      </c>
      <c r="BS64" s="11" t="s">
        <v>110</v>
      </c>
      <c r="BT64" t="str">
        <f t="shared" si="18"/>
        <v/>
      </c>
      <c r="BU64" s="11" t="s">
        <v>110</v>
      </c>
      <c r="BV64" s="11" t="s">
        <v>110</v>
      </c>
      <c r="BW64" t="str">
        <f t="shared" si="12"/>
        <v/>
      </c>
      <c r="BX64" s="11" t="s">
        <v>110</v>
      </c>
      <c r="BY64" s="11" t="s">
        <v>110</v>
      </c>
      <c r="BZ64" s="11" t="s">
        <v>110</v>
      </c>
      <c r="CA64" s="11" t="s">
        <v>110</v>
      </c>
      <c r="CB64" s="11" t="s">
        <v>110</v>
      </c>
      <c r="CC64" s="11" t="s">
        <v>110</v>
      </c>
      <c r="CD64" t="str">
        <f t="shared" si="13"/>
        <v/>
      </c>
      <c r="CE64" s="11" t="s">
        <v>110</v>
      </c>
      <c r="CF64" s="11" t="s">
        <v>110</v>
      </c>
      <c r="CG64" s="11" t="s">
        <v>110</v>
      </c>
      <c r="CH64" s="11" t="s">
        <v>110</v>
      </c>
      <c r="CI64" t="str">
        <f t="shared" si="14"/>
        <v/>
      </c>
      <c r="CJ64" s="11" t="s">
        <v>110</v>
      </c>
      <c r="CK64" s="11" t="s">
        <v>110</v>
      </c>
      <c r="CL64" s="11" t="s">
        <v>110</v>
      </c>
      <c r="CM64" s="11" t="s">
        <v>110</v>
      </c>
      <c r="CN64" s="11" t="s">
        <v>110</v>
      </c>
      <c r="CO64" s="11" t="s">
        <v>110</v>
      </c>
      <c r="CP64" s="11" t="s">
        <v>110</v>
      </c>
      <c r="CQ64" s="11" t="s">
        <v>110</v>
      </c>
      <c r="CR64" t="str">
        <f t="shared" si="15"/>
        <v/>
      </c>
      <c r="CS64" s="11" t="s">
        <v>110</v>
      </c>
      <c r="CT64" s="11" t="s">
        <v>110</v>
      </c>
      <c r="CU64" s="11" t="s">
        <v>110</v>
      </c>
      <c r="CV64" s="11" t="s">
        <v>110</v>
      </c>
      <c r="CW64" s="11" t="s">
        <v>110</v>
      </c>
      <c r="CX64" t="str">
        <f t="shared" si="16"/>
        <v/>
      </c>
      <c r="CY64" s="11" t="s">
        <v>110</v>
      </c>
      <c r="CZ64" s="11" t="s">
        <v>110</v>
      </c>
      <c r="DA64" s="11" t="s">
        <v>111</v>
      </c>
      <c r="DB64" s="11" t="s">
        <v>110</v>
      </c>
      <c r="DC64" s="11" t="s">
        <v>110</v>
      </c>
      <c r="DD64" s="11" t="s">
        <v>110</v>
      </c>
      <c r="DE64" s="11" t="s">
        <v>110</v>
      </c>
    </row>
    <row r="65" spans="1:109" ht="15">
      <c r="A65">
        <v>20231114</v>
      </c>
      <c r="B65" t="s">
        <v>592</v>
      </c>
      <c r="C65">
        <f t="shared" si="17"/>
        <v>41</v>
      </c>
      <c r="D65" t="s">
        <v>593</v>
      </c>
      <c r="E65" t="s">
        <v>594</v>
      </c>
      <c r="F65">
        <f t="shared" si="2"/>
        <v>41</v>
      </c>
      <c r="G65" t="s">
        <v>595</v>
      </c>
      <c r="H65" t="s">
        <v>692</v>
      </c>
      <c r="I65" t="s">
        <v>342</v>
      </c>
      <c r="J65" t="s">
        <v>112</v>
      </c>
      <c r="K65" s="11" t="s">
        <v>110</v>
      </c>
      <c r="L65" s="11" t="s">
        <v>110</v>
      </c>
      <c r="M65" s="11" t="s">
        <v>110</v>
      </c>
      <c r="N65" s="11" t="s">
        <v>110</v>
      </c>
      <c r="O65" s="11" t="s">
        <v>110</v>
      </c>
      <c r="P65" s="11" t="s">
        <v>110</v>
      </c>
      <c r="Q65" t="str">
        <f t="shared" si="3"/>
        <v/>
      </c>
      <c r="R65" s="11" t="s">
        <v>110</v>
      </c>
      <c r="S65" s="11" t="s">
        <v>110</v>
      </c>
      <c r="T65" s="11" t="s">
        <v>110</v>
      </c>
      <c r="U65" s="11" t="s">
        <v>110</v>
      </c>
      <c r="V65" s="11" t="s">
        <v>110</v>
      </c>
      <c r="W65" s="11" t="s">
        <v>110</v>
      </c>
      <c r="X65" s="11" t="s">
        <v>110</v>
      </c>
      <c r="Y65" t="str">
        <f t="shared" si="4"/>
        <v/>
      </c>
      <c r="Z65" s="11" t="s">
        <v>110</v>
      </c>
      <c r="AA65" s="11" t="s">
        <v>110</v>
      </c>
      <c r="AB65" s="11" t="s">
        <v>110</v>
      </c>
      <c r="AC65" s="11" t="s">
        <v>110</v>
      </c>
      <c r="AD65" s="11" t="s">
        <v>110</v>
      </c>
      <c r="AE65" s="11" t="s">
        <v>111</v>
      </c>
      <c r="AF65" t="str">
        <f t="shared" si="5"/>
        <v>X</v>
      </c>
      <c r="AG65" s="11" t="s">
        <v>110</v>
      </c>
      <c r="AH65" s="11" t="s">
        <v>110</v>
      </c>
      <c r="AI65" s="11" t="s">
        <v>110</v>
      </c>
      <c r="AJ65" s="11" t="s">
        <v>110</v>
      </c>
      <c r="AK65" s="11" t="s">
        <v>110</v>
      </c>
      <c r="AL65" t="str">
        <f t="shared" si="6"/>
        <v/>
      </c>
      <c r="AM65" s="11" t="s">
        <v>110</v>
      </c>
      <c r="AN65" s="11" t="s">
        <v>110</v>
      </c>
      <c r="AO65" s="11" t="s">
        <v>110</v>
      </c>
      <c r="AP65" s="11" t="s">
        <v>110</v>
      </c>
      <c r="AQ65" t="str">
        <f t="shared" si="7"/>
        <v/>
      </c>
      <c r="AR65" s="11" t="s">
        <v>110</v>
      </c>
      <c r="AS65" s="11" t="s">
        <v>110</v>
      </c>
      <c r="AT65" s="11" t="s">
        <v>110</v>
      </c>
      <c r="AU65" s="11" t="s">
        <v>110</v>
      </c>
      <c r="AV65" s="11" t="s">
        <v>110</v>
      </c>
      <c r="AW65" s="11" t="s">
        <v>110</v>
      </c>
      <c r="AX65" t="str">
        <f t="shared" si="8"/>
        <v/>
      </c>
      <c r="AY65" s="11" t="s">
        <v>110</v>
      </c>
      <c r="AZ65" s="11" t="s">
        <v>110</v>
      </c>
      <c r="BA65" s="11" t="s">
        <v>110</v>
      </c>
      <c r="BB65" s="11" t="s">
        <v>110</v>
      </c>
      <c r="BC65" t="str">
        <f t="shared" si="9"/>
        <v/>
      </c>
      <c r="BD65" s="11" t="s">
        <v>110</v>
      </c>
      <c r="BE65" s="11" t="s">
        <v>110</v>
      </c>
      <c r="BF65" s="11" t="s">
        <v>110</v>
      </c>
      <c r="BG65" s="11" t="s">
        <v>110</v>
      </c>
      <c r="BH65" t="str">
        <f t="shared" si="10"/>
        <v/>
      </c>
      <c r="BI65" s="11" t="s">
        <v>110</v>
      </c>
      <c r="BJ65" s="11" t="s">
        <v>110</v>
      </c>
      <c r="BK65" s="11" t="s">
        <v>110</v>
      </c>
      <c r="BL65" s="11" t="s">
        <v>110</v>
      </c>
      <c r="BM65" t="str">
        <f t="shared" si="11"/>
        <v/>
      </c>
      <c r="BN65" s="11" t="s">
        <v>110</v>
      </c>
      <c r="BO65" s="11" t="s">
        <v>110</v>
      </c>
      <c r="BP65" s="11" t="s">
        <v>110</v>
      </c>
      <c r="BQ65" s="11" t="s">
        <v>110</v>
      </c>
      <c r="BR65" s="11" t="s">
        <v>110</v>
      </c>
      <c r="BS65" s="11" t="s">
        <v>110</v>
      </c>
      <c r="BT65" t="str">
        <f t="shared" si="18"/>
        <v/>
      </c>
      <c r="BU65" s="11" t="s">
        <v>110</v>
      </c>
      <c r="BV65" s="11" t="s">
        <v>110</v>
      </c>
      <c r="BW65" t="str">
        <f t="shared" si="12"/>
        <v/>
      </c>
      <c r="BX65" s="11" t="s">
        <v>110</v>
      </c>
      <c r="BY65" s="11" t="s">
        <v>110</v>
      </c>
      <c r="BZ65" s="11" t="s">
        <v>110</v>
      </c>
      <c r="CA65" s="11" t="s">
        <v>110</v>
      </c>
      <c r="CB65" s="11" t="s">
        <v>110</v>
      </c>
      <c r="CC65" s="11" t="s">
        <v>110</v>
      </c>
      <c r="CD65" t="str">
        <f t="shared" si="13"/>
        <v/>
      </c>
      <c r="CE65" s="11" t="s">
        <v>110</v>
      </c>
      <c r="CF65" s="11" t="s">
        <v>110</v>
      </c>
      <c r="CG65" s="11" t="s">
        <v>110</v>
      </c>
      <c r="CH65" s="11" t="s">
        <v>110</v>
      </c>
      <c r="CI65" t="str">
        <f t="shared" si="14"/>
        <v/>
      </c>
      <c r="CJ65" s="11" t="s">
        <v>110</v>
      </c>
      <c r="CK65" s="11" t="s">
        <v>110</v>
      </c>
      <c r="CL65" s="11" t="s">
        <v>110</v>
      </c>
      <c r="CM65" s="11" t="s">
        <v>110</v>
      </c>
      <c r="CN65" s="11" t="s">
        <v>110</v>
      </c>
      <c r="CO65" s="11" t="s">
        <v>110</v>
      </c>
      <c r="CP65" s="11" t="s">
        <v>110</v>
      </c>
      <c r="CQ65" s="11" t="s">
        <v>110</v>
      </c>
      <c r="CR65" t="str">
        <f t="shared" si="15"/>
        <v/>
      </c>
      <c r="CS65" s="11" t="s">
        <v>110</v>
      </c>
      <c r="CT65" s="11" t="s">
        <v>110</v>
      </c>
      <c r="CU65" s="11" t="s">
        <v>110</v>
      </c>
      <c r="CV65" s="11" t="s">
        <v>110</v>
      </c>
      <c r="CW65" s="11" t="s">
        <v>110</v>
      </c>
      <c r="CX65" t="str">
        <f t="shared" si="16"/>
        <v/>
      </c>
      <c r="CY65" s="11" t="s">
        <v>110</v>
      </c>
      <c r="CZ65" s="11" t="s">
        <v>110</v>
      </c>
      <c r="DA65" s="11" t="s">
        <v>111</v>
      </c>
      <c r="DB65" s="11" t="s">
        <v>110</v>
      </c>
      <c r="DC65" s="11" t="s">
        <v>110</v>
      </c>
      <c r="DD65" s="11" t="s">
        <v>110</v>
      </c>
      <c r="DE65" s="11" t="s">
        <v>110</v>
      </c>
    </row>
    <row r="66" spans="1:109" ht="15">
      <c r="A66">
        <v>20231115</v>
      </c>
      <c r="B66" t="s">
        <v>336</v>
      </c>
      <c r="C66">
        <f t="shared" si="17"/>
        <v>66</v>
      </c>
      <c r="D66" t="s">
        <v>596</v>
      </c>
      <c r="E66" t="s">
        <v>597</v>
      </c>
      <c r="F66">
        <f t="shared" si="2"/>
        <v>76</v>
      </c>
      <c r="G66" t="s">
        <v>598</v>
      </c>
      <c r="H66" t="s">
        <v>693</v>
      </c>
      <c r="I66" t="s">
        <v>342</v>
      </c>
      <c r="J66" t="s">
        <v>112</v>
      </c>
      <c r="K66" s="11" t="s">
        <v>110</v>
      </c>
      <c r="L66" s="11" t="s">
        <v>110</v>
      </c>
      <c r="M66" s="11" t="s">
        <v>110</v>
      </c>
      <c r="N66" s="11" t="s">
        <v>110</v>
      </c>
      <c r="O66" s="11" t="s">
        <v>110</v>
      </c>
      <c r="P66" s="11" t="s">
        <v>110</v>
      </c>
      <c r="Q66" t="str">
        <f t="shared" si="3"/>
        <v/>
      </c>
      <c r="R66" s="11" t="s">
        <v>110</v>
      </c>
      <c r="S66" s="11" t="s">
        <v>110</v>
      </c>
      <c r="T66" s="11" t="s">
        <v>110</v>
      </c>
      <c r="U66" s="11" t="s">
        <v>110</v>
      </c>
      <c r="V66" s="11" t="s">
        <v>110</v>
      </c>
      <c r="W66" s="11" t="s">
        <v>110</v>
      </c>
      <c r="X66" s="11" t="s">
        <v>110</v>
      </c>
      <c r="Y66" t="str">
        <f t="shared" si="4"/>
        <v/>
      </c>
      <c r="Z66" s="11" t="s">
        <v>111</v>
      </c>
      <c r="AA66" s="11" t="s">
        <v>110</v>
      </c>
      <c r="AB66" s="11" t="s">
        <v>111</v>
      </c>
      <c r="AC66" s="11" t="s">
        <v>110</v>
      </c>
      <c r="AD66" s="11" t="s">
        <v>111</v>
      </c>
      <c r="AE66" s="11" t="s">
        <v>110</v>
      </c>
      <c r="AF66" t="str">
        <f t="shared" si="5"/>
        <v>X</v>
      </c>
      <c r="AG66" s="11" t="s">
        <v>110</v>
      </c>
      <c r="AH66" s="11" t="s">
        <v>111</v>
      </c>
      <c r="AI66" s="11" t="s">
        <v>111</v>
      </c>
      <c r="AJ66" s="11" t="s">
        <v>110</v>
      </c>
      <c r="AK66" s="11" t="s">
        <v>110</v>
      </c>
      <c r="AL66" t="str">
        <f t="shared" si="6"/>
        <v>X</v>
      </c>
      <c r="AM66" s="11" t="s">
        <v>110</v>
      </c>
      <c r="AN66" s="11" t="s">
        <v>110</v>
      </c>
      <c r="AO66" s="11" t="s">
        <v>110</v>
      </c>
      <c r="AP66" s="11" t="s">
        <v>110</v>
      </c>
      <c r="AQ66" t="str">
        <f t="shared" si="7"/>
        <v/>
      </c>
      <c r="AR66" s="11" t="s">
        <v>110</v>
      </c>
      <c r="AS66" s="11" t="s">
        <v>110</v>
      </c>
      <c r="AT66" s="11" t="s">
        <v>110</v>
      </c>
      <c r="AU66" s="11" t="s">
        <v>110</v>
      </c>
      <c r="AV66" s="11" t="s">
        <v>110</v>
      </c>
      <c r="AW66" s="11" t="s">
        <v>110</v>
      </c>
      <c r="AX66" t="str">
        <f t="shared" si="8"/>
        <v/>
      </c>
      <c r="AY66" s="11" t="s">
        <v>110</v>
      </c>
      <c r="AZ66" s="11" t="s">
        <v>110</v>
      </c>
      <c r="BA66" s="11" t="s">
        <v>110</v>
      </c>
      <c r="BB66" s="11" t="s">
        <v>110</v>
      </c>
      <c r="BC66" t="str">
        <f t="shared" si="9"/>
        <v/>
      </c>
      <c r="BD66" s="11" t="s">
        <v>110</v>
      </c>
      <c r="BE66" s="11" t="s">
        <v>110</v>
      </c>
      <c r="BF66" s="11" t="s">
        <v>110</v>
      </c>
      <c r="BG66" s="11" t="s">
        <v>110</v>
      </c>
      <c r="BH66" t="str">
        <f t="shared" si="10"/>
        <v/>
      </c>
      <c r="BI66" s="11" t="s">
        <v>110</v>
      </c>
      <c r="BJ66" s="11" t="s">
        <v>111</v>
      </c>
      <c r="BK66" s="11" t="s">
        <v>110</v>
      </c>
      <c r="BL66" s="11" t="s">
        <v>110</v>
      </c>
      <c r="BM66" t="str">
        <f t="shared" si="11"/>
        <v>X</v>
      </c>
      <c r="BN66" s="11" t="s">
        <v>110</v>
      </c>
      <c r="BO66" s="11" t="s">
        <v>111</v>
      </c>
      <c r="BP66" s="11" t="s">
        <v>111</v>
      </c>
      <c r="BQ66" s="11" t="s">
        <v>110</v>
      </c>
      <c r="BR66" s="11" t="s">
        <v>111</v>
      </c>
      <c r="BS66" s="11" t="s">
        <v>110</v>
      </c>
      <c r="BT66" t="str">
        <f t="shared" si="18"/>
        <v>X</v>
      </c>
      <c r="BU66" s="11" t="s">
        <v>110</v>
      </c>
      <c r="BV66" s="11" t="s">
        <v>110</v>
      </c>
      <c r="BW66" t="str">
        <f t="shared" si="12"/>
        <v/>
      </c>
      <c r="BX66" s="11" t="s">
        <v>111</v>
      </c>
      <c r="BY66" s="11" t="s">
        <v>111</v>
      </c>
      <c r="BZ66" s="11" t="s">
        <v>111</v>
      </c>
      <c r="CA66" s="11" t="s">
        <v>111</v>
      </c>
      <c r="CB66" s="11" t="s">
        <v>111</v>
      </c>
      <c r="CC66" s="11" t="s">
        <v>111</v>
      </c>
      <c r="CD66" t="str">
        <f t="shared" si="13"/>
        <v>X</v>
      </c>
      <c r="CE66" s="11" t="s">
        <v>111</v>
      </c>
      <c r="CF66" s="11" t="s">
        <v>111</v>
      </c>
      <c r="CG66" s="11" t="s">
        <v>111</v>
      </c>
      <c r="CH66" s="11" t="s">
        <v>111</v>
      </c>
      <c r="CI66" t="str">
        <f t="shared" si="14"/>
        <v>X</v>
      </c>
      <c r="CJ66" s="11" t="s">
        <v>110</v>
      </c>
      <c r="CK66" s="11" t="s">
        <v>110</v>
      </c>
      <c r="CL66" s="11" t="s">
        <v>110</v>
      </c>
      <c r="CM66" s="11" t="s">
        <v>110</v>
      </c>
      <c r="CN66" s="11" t="s">
        <v>110</v>
      </c>
      <c r="CO66" s="11" t="s">
        <v>110</v>
      </c>
      <c r="CP66" s="11" t="s">
        <v>110</v>
      </c>
      <c r="CQ66" s="11" t="s">
        <v>110</v>
      </c>
      <c r="CR66" t="str">
        <f t="shared" si="15"/>
        <v/>
      </c>
      <c r="CS66" s="11" t="s">
        <v>110</v>
      </c>
      <c r="CT66" s="11" t="s">
        <v>110</v>
      </c>
      <c r="CU66" s="11" t="s">
        <v>110</v>
      </c>
      <c r="CV66" s="11" t="s">
        <v>110</v>
      </c>
      <c r="CW66" s="11" t="s">
        <v>110</v>
      </c>
      <c r="CX66" t="str">
        <f t="shared" si="16"/>
        <v/>
      </c>
      <c r="CY66" s="11" t="s">
        <v>110</v>
      </c>
      <c r="CZ66" s="11" t="s">
        <v>111</v>
      </c>
      <c r="DA66" s="11" t="s">
        <v>110</v>
      </c>
      <c r="DB66" s="11" t="s">
        <v>110</v>
      </c>
      <c r="DC66" s="11" t="s">
        <v>110</v>
      </c>
      <c r="DD66" s="11" t="s">
        <v>110</v>
      </c>
      <c r="DE66" s="11" t="s">
        <v>110</v>
      </c>
    </row>
    <row r="67" spans="1:109" ht="15">
      <c r="A67">
        <v>20231116</v>
      </c>
      <c r="B67" t="s">
        <v>410</v>
      </c>
      <c r="C67">
        <f t="shared" si="17"/>
        <v>88</v>
      </c>
      <c r="D67" t="s">
        <v>599</v>
      </c>
      <c r="E67" t="s">
        <v>600</v>
      </c>
      <c r="F67">
        <f t="shared" si="2"/>
        <v>94</v>
      </c>
      <c r="G67" t="s">
        <v>601</v>
      </c>
      <c r="H67" t="s">
        <v>694</v>
      </c>
      <c r="I67" t="s">
        <v>341</v>
      </c>
      <c r="J67" t="s">
        <v>109</v>
      </c>
      <c r="K67" s="11" t="s">
        <v>111</v>
      </c>
      <c r="L67" s="11" t="s">
        <v>110</v>
      </c>
      <c r="M67" s="11" t="s">
        <v>110</v>
      </c>
      <c r="N67" s="11" t="s">
        <v>110</v>
      </c>
      <c r="O67" s="11" t="s">
        <v>110</v>
      </c>
      <c r="P67" s="11" t="s">
        <v>110</v>
      </c>
      <c r="Q67" t="str">
        <f t="shared" si="3"/>
        <v>X</v>
      </c>
      <c r="R67" s="11" t="s">
        <v>110</v>
      </c>
      <c r="S67" s="11" t="s">
        <v>110</v>
      </c>
      <c r="T67" s="11" t="s">
        <v>110</v>
      </c>
      <c r="U67" s="11" t="s">
        <v>110</v>
      </c>
      <c r="V67" s="11" t="s">
        <v>110</v>
      </c>
      <c r="W67" s="11" t="s">
        <v>110</v>
      </c>
      <c r="X67" s="11" t="s">
        <v>110</v>
      </c>
      <c r="Y67" t="str">
        <f t="shared" si="4"/>
        <v/>
      </c>
      <c r="Z67" s="11" t="s">
        <v>110</v>
      </c>
      <c r="AA67" s="11" t="s">
        <v>110</v>
      </c>
      <c r="AB67" s="11" t="s">
        <v>110</v>
      </c>
      <c r="AC67" s="11" t="s">
        <v>110</v>
      </c>
      <c r="AD67" s="11" t="s">
        <v>110</v>
      </c>
      <c r="AE67" s="11" t="s">
        <v>110</v>
      </c>
      <c r="AF67" t="str">
        <f t="shared" si="5"/>
        <v/>
      </c>
      <c r="AG67" s="11" t="s">
        <v>110</v>
      </c>
      <c r="AH67" s="11" t="s">
        <v>110</v>
      </c>
      <c r="AI67" s="11" t="s">
        <v>110</v>
      </c>
      <c r="AJ67" s="11" t="s">
        <v>110</v>
      </c>
      <c r="AK67" s="11" t="s">
        <v>110</v>
      </c>
      <c r="AL67" t="str">
        <f t="shared" si="6"/>
        <v/>
      </c>
      <c r="AM67" s="11" t="s">
        <v>110</v>
      </c>
      <c r="AN67" s="11" t="s">
        <v>110</v>
      </c>
      <c r="AO67" s="11" t="s">
        <v>110</v>
      </c>
      <c r="AP67" s="11" t="s">
        <v>110</v>
      </c>
      <c r="AQ67" t="str">
        <f t="shared" si="7"/>
        <v/>
      </c>
      <c r="AR67" s="11" t="s">
        <v>110</v>
      </c>
      <c r="AS67" s="11" t="s">
        <v>110</v>
      </c>
      <c r="AT67" s="11" t="s">
        <v>110</v>
      </c>
      <c r="AU67" s="11" t="s">
        <v>110</v>
      </c>
      <c r="AV67" s="11" t="s">
        <v>110</v>
      </c>
      <c r="AW67" s="11" t="s">
        <v>110</v>
      </c>
      <c r="AX67" t="str">
        <f t="shared" si="8"/>
        <v/>
      </c>
      <c r="AY67" s="11" t="s">
        <v>110</v>
      </c>
      <c r="AZ67" s="11" t="s">
        <v>110</v>
      </c>
      <c r="BA67" s="11" t="s">
        <v>110</v>
      </c>
      <c r="BB67" s="11" t="s">
        <v>110</v>
      </c>
      <c r="BC67" t="str">
        <f t="shared" si="9"/>
        <v/>
      </c>
      <c r="BD67" s="11" t="s">
        <v>111</v>
      </c>
      <c r="BE67" s="11" t="s">
        <v>110</v>
      </c>
      <c r="BF67" s="11" t="s">
        <v>110</v>
      </c>
      <c r="BG67" s="11" t="s">
        <v>110</v>
      </c>
      <c r="BH67" t="str">
        <f t="shared" si="10"/>
        <v>X</v>
      </c>
      <c r="BI67" s="11" t="s">
        <v>111</v>
      </c>
      <c r="BJ67" s="11" t="s">
        <v>110</v>
      </c>
      <c r="BK67" s="11" t="s">
        <v>110</v>
      </c>
      <c r="BL67" s="11" t="s">
        <v>110</v>
      </c>
      <c r="BM67" t="str">
        <f t="shared" si="11"/>
        <v>X</v>
      </c>
      <c r="BN67" s="11" t="s">
        <v>110</v>
      </c>
      <c r="BO67" s="11" t="s">
        <v>110</v>
      </c>
      <c r="BP67" s="11" t="s">
        <v>110</v>
      </c>
      <c r="BQ67" s="11" t="s">
        <v>110</v>
      </c>
      <c r="BR67" s="11" t="s">
        <v>110</v>
      </c>
      <c r="BS67" s="11" t="s">
        <v>110</v>
      </c>
      <c r="BT67" t="str">
        <f t="shared" si="18"/>
        <v/>
      </c>
      <c r="BU67" s="11" t="s">
        <v>110</v>
      </c>
      <c r="BV67" s="11" t="s">
        <v>110</v>
      </c>
      <c r="BW67" t="str">
        <f t="shared" si="12"/>
        <v/>
      </c>
      <c r="BX67" s="11" t="s">
        <v>110</v>
      </c>
      <c r="BY67" s="11" t="s">
        <v>110</v>
      </c>
      <c r="BZ67" s="11" t="s">
        <v>110</v>
      </c>
      <c r="CA67" s="11" t="s">
        <v>110</v>
      </c>
      <c r="CB67" s="11" t="s">
        <v>110</v>
      </c>
      <c r="CC67" s="11" t="s">
        <v>110</v>
      </c>
      <c r="CD67" t="str">
        <f t="shared" si="13"/>
        <v/>
      </c>
      <c r="CE67" s="11" t="s">
        <v>110</v>
      </c>
      <c r="CF67" s="11" t="s">
        <v>110</v>
      </c>
      <c r="CG67" s="11" t="s">
        <v>111</v>
      </c>
      <c r="CH67" s="11" t="s">
        <v>110</v>
      </c>
      <c r="CI67" t="str">
        <f t="shared" si="14"/>
        <v>X</v>
      </c>
      <c r="CJ67" s="11" t="s">
        <v>110</v>
      </c>
      <c r="CK67" s="11" t="s">
        <v>111</v>
      </c>
      <c r="CL67" s="11" t="s">
        <v>110</v>
      </c>
      <c r="CM67" s="11" t="s">
        <v>111</v>
      </c>
      <c r="CN67" s="11" t="s">
        <v>110</v>
      </c>
      <c r="CO67" s="11" t="s">
        <v>110</v>
      </c>
      <c r="CP67" s="11" t="s">
        <v>110</v>
      </c>
      <c r="CQ67" s="11" t="s">
        <v>110</v>
      </c>
      <c r="CR67" t="str">
        <f t="shared" si="15"/>
        <v>X</v>
      </c>
      <c r="CS67" s="11" t="s">
        <v>110</v>
      </c>
      <c r="CT67" s="11" t="s">
        <v>110</v>
      </c>
      <c r="CU67" s="11" t="s">
        <v>110</v>
      </c>
      <c r="CV67" s="11" t="s">
        <v>110</v>
      </c>
      <c r="CW67" s="11" t="s">
        <v>110</v>
      </c>
      <c r="CX67" t="str">
        <f t="shared" si="16"/>
        <v/>
      </c>
      <c r="CY67" s="11" t="s">
        <v>110</v>
      </c>
      <c r="CZ67" s="11" t="s">
        <v>110</v>
      </c>
      <c r="DA67" s="11" t="s">
        <v>110</v>
      </c>
      <c r="DB67" s="11" t="s">
        <v>110</v>
      </c>
      <c r="DC67" s="11" t="s">
        <v>110</v>
      </c>
      <c r="DD67" s="11" t="s">
        <v>110</v>
      </c>
      <c r="DE67" s="11" t="s">
        <v>110</v>
      </c>
    </row>
    <row r="68" spans="1:109" ht="14.1" customHeight="1">
      <c r="A68">
        <v>20231117</v>
      </c>
      <c r="B68" t="s">
        <v>602</v>
      </c>
      <c r="C68">
        <f t="shared" si="17"/>
        <v>82</v>
      </c>
      <c r="D68" t="s">
        <v>603</v>
      </c>
      <c r="E68" t="s">
        <v>604</v>
      </c>
      <c r="F68">
        <f aca="true" t="shared" si="19" ref="F68:F73">LEN(E68)</f>
        <v>97</v>
      </c>
      <c r="G68" t="s">
        <v>605</v>
      </c>
      <c r="H68" t="s">
        <v>695</v>
      </c>
      <c r="I68" t="s">
        <v>341</v>
      </c>
      <c r="J68" t="s">
        <v>109</v>
      </c>
      <c r="K68" s="11" t="s">
        <v>110</v>
      </c>
      <c r="L68" s="11" t="s">
        <v>110</v>
      </c>
      <c r="M68" s="11" t="s">
        <v>110</v>
      </c>
      <c r="N68" s="11" t="s">
        <v>110</v>
      </c>
      <c r="O68" s="11" t="s">
        <v>110</v>
      </c>
      <c r="P68" s="11" t="s">
        <v>110</v>
      </c>
      <c r="Q68" t="str">
        <f aca="true" t="shared" si="20" ref="Q68:Q71">IF(K68="X","X",IF(L68="X","X",IF(M68="X","X",IF(N68="X","X",IF(O68="X","X",IF(P68="X","X",""))))))</f>
        <v/>
      </c>
      <c r="R68" s="11" t="s">
        <v>110</v>
      </c>
      <c r="S68" s="11" t="s">
        <v>110</v>
      </c>
      <c r="T68" s="11" t="s">
        <v>110</v>
      </c>
      <c r="U68" s="11" t="s">
        <v>110</v>
      </c>
      <c r="V68" s="11" t="s">
        <v>110</v>
      </c>
      <c r="W68" s="11" t="s">
        <v>110</v>
      </c>
      <c r="X68" s="11" t="s">
        <v>110</v>
      </c>
      <c r="Y68" t="str">
        <f aca="true" t="shared" si="21" ref="Y68:Y72">IF(R68="X","X",(IF(S68="X","X",IF(T68="X","X",IF(U68="X","X",IF(V68="X","X",IF(W68="X","X",IF(X68="X","X",""))))))))</f>
        <v/>
      </c>
      <c r="Z68" s="11" t="s">
        <v>110</v>
      </c>
      <c r="AA68" s="11" t="s">
        <v>110</v>
      </c>
      <c r="AB68" s="11" t="s">
        <v>110</v>
      </c>
      <c r="AC68" s="11" t="s">
        <v>110</v>
      </c>
      <c r="AD68" s="11" t="s">
        <v>110</v>
      </c>
      <c r="AE68" s="11" t="s">
        <v>110</v>
      </c>
      <c r="AF68" t="str">
        <f aca="true" t="shared" si="22" ref="AF68:AF72">IF(Z68="X","X",IF(AA68="X","X",IF(AB68="X","X",IF(AC68="X","X",IF(AD68="X","X",IF(AE68="X","X",""))))))</f>
        <v/>
      </c>
      <c r="AG68" s="11" t="s">
        <v>110</v>
      </c>
      <c r="AH68" s="11" t="s">
        <v>110</v>
      </c>
      <c r="AI68" s="11" t="s">
        <v>110</v>
      </c>
      <c r="AJ68" s="11" t="s">
        <v>110</v>
      </c>
      <c r="AK68" s="11" t="s">
        <v>111</v>
      </c>
      <c r="AL68" t="str">
        <f aca="true" t="shared" si="23" ref="AL68:AL72">IF(AG68="X","X",IF(AH68="X","X",IF(AI68="X","X",IF(AJ68="X","X",IF(AK68="X","X","")))))</f>
        <v>X</v>
      </c>
      <c r="AM68" s="11" t="s">
        <v>110</v>
      </c>
      <c r="AN68" s="11" t="s">
        <v>110</v>
      </c>
      <c r="AO68" s="11" t="s">
        <v>110</v>
      </c>
      <c r="AP68" s="11" t="s">
        <v>110</v>
      </c>
      <c r="AQ68" t="str">
        <f aca="true" t="shared" si="24" ref="AQ68:AQ72">IF(AM68="X","X",IF(AN68="X","X",IF(AO68="X","X",IF(AP68="X","X",""))))</f>
        <v/>
      </c>
      <c r="AR68" s="11" t="s">
        <v>110</v>
      </c>
      <c r="AS68" s="11" t="s">
        <v>110</v>
      </c>
      <c r="AT68" s="11" t="s">
        <v>110</v>
      </c>
      <c r="AU68" s="11" t="s">
        <v>110</v>
      </c>
      <c r="AV68" s="11" t="s">
        <v>110</v>
      </c>
      <c r="AW68" s="11" t="s">
        <v>110</v>
      </c>
      <c r="AX68" t="str">
        <f aca="true" t="shared" si="25" ref="AX68:AX72">IF(AR68="X","X",IF(AS68="X","X",IF(AT68="X","X",IF(AU68="X","X",IF(AV68="X","X",IF(AW68="X","X",""))))))</f>
        <v/>
      </c>
      <c r="AY68" s="11" t="s">
        <v>110</v>
      </c>
      <c r="AZ68" s="11" t="s">
        <v>110</v>
      </c>
      <c r="BA68" s="11" t="s">
        <v>110</v>
      </c>
      <c r="BB68" s="11" t="s">
        <v>110</v>
      </c>
      <c r="BC68" t="str">
        <f aca="true" t="shared" si="26" ref="BC68:BC72">IF(AY68="X","X",IF(AZ68="X","X",IF(BA68="X","X",IF(BB68="X","X",""))))</f>
        <v/>
      </c>
      <c r="BD68" s="11" t="s">
        <v>110</v>
      </c>
      <c r="BE68" s="11" t="s">
        <v>110</v>
      </c>
      <c r="BF68" s="11" t="s">
        <v>110</v>
      </c>
      <c r="BG68" s="11" t="s">
        <v>110</v>
      </c>
      <c r="BH68" t="str">
        <f aca="true" t="shared" si="27" ref="BH68:BH72">IF(BD68="X","X",IF(BE68="X","X",IF(BF68="X","X",IF(BG68="X","X",""))))</f>
        <v/>
      </c>
      <c r="BI68" s="11" t="s">
        <v>110</v>
      </c>
      <c r="BJ68" s="11" t="s">
        <v>110</v>
      </c>
      <c r="BK68" s="11" t="s">
        <v>110</v>
      </c>
      <c r="BL68" s="11" t="s">
        <v>110</v>
      </c>
      <c r="BM68" t="str">
        <f aca="true" t="shared" si="28" ref="BM68:BM72">IF(BI68="X","X",IF(BJ68="X","X",IF(BK68="X","X",IF(BL68="X","X",""))))</f>
        <v/>
      </c>
      <c r="BN68" s="11" t="s">
        <v>110</v>
      </c>
      <c r="BO68" s="11" t="s">
        <v>110</v>
      </c>
      <c r="BP68" s="11" t="s">
        <v>110</v>
      </c>
      <c r="BQ68" s="11" t="s">
        <v>110</v>
      </c>
      <c r="BR68" s="11" t="s">
        <v>110</v>
      </c>
      <c r="BS68" s="11" t="s">
        <v>110</v>
      </c>
      <c r="BT68" t="str">
        <f t="shared" si="18"/>
        <v/>
      </c>
      <c r="BU68" s="11" t="s">
        <v>110</v>
      </c>
      <c r="BV68" s="11" t="s">
        <v>110</v>
      </c>
      <c r="BW68" t="str">
        <f aca="true" t="shared" si="29" ref="BW68:BW72">IF(BU68="X","X",IF(BV68="X","X",""))</f>
        <v/>
      </c>
      <c r="BX68" s="11" t="s">
        <v>110</v>
      </c>
      <c r="BY68" s="11" t="s">
        <v>110</v>
      </c>
      <c r="BZ68" s="11" t="s">
        <v>110</v>
      </c>
      <c r="CA68" s="11" t="s">
        <v>110</v>
      </c>
      <c r="CB68" s="11" t="s">
        <v>110</v>
      </c>
      <c r="CC68" s="11" t="s">
        <v>110</v>
      </c>
      <c r="CD68" t="str">
        <f aca="true" t="shared" si="30" ref="CD68:CD72">IF(BX68="X","X",IF(BY68="X","X",IF(BZ68="X","X",IF(CA68="X","X",IF(CB68="X","X",IF(CC68="X","X",""))))))</f>
        <v/>
      </c>
      <c r="CE68" s="11" t="s">
        <v>110</v>
      </c>
      <c r="CF68" s="11" t="s">
        <v>110</v>
      </c>
      <c r="CG68" s="11" t="s">
        <v>110</v>
      </c>
      <c r="CH68" s="11" t="s">
        <v>110</v>
      </c>
      <c r="CI68" t="str">
        <f aca="true" t="shared" si="31" ref="CI68:CI72">IF(CE68="X","X",IF(CF68="X","X",IF(CG68="X","X",IF(CH68="X","X",""))))</f>
        <v/>
      </c>
      <c r="CJ68" s="11" t="s">
        <v>110</v>
      </c>
      <c r="CK68" s="11" t="s">
        <v>110</v>
      </c>
      <c r="CL68" s="11" t="s">
        <v>110</v>
      </c>
      <c r="CM68" s="11" t="s">
        <v>110</v>
      </c>
      <c r="CN68" s="11" t="s">
        <v>110</v>
      </c>
      <c r="CO68" s="11" t="s">
        <v>110</v>
      </c>
      <c r="CP68" s="11" t="s">
        <v>110</v>
      </c>
      <c r="CQ68" s="11" t="s">
        <v>110</v>
      </c>
      <c r="CR68" t="str">
        <f aca="true" t="shared" si="32" ref="CR68:CR72">IF(CJ68="X","X",IF(CK68="X","X",IF(CL68="X","X",IF(CM68="X","X",IF(CN68="X","X",IF(CO68="X","X",IF(CP68="X","X",IF(CQ68="X","X",""))))))))</f>
        <v/>
      </c>
      <c r="CS68" s="11" t="s">
        <v>110</v>
      </c>
      <c r="CT68" s="11" t="s">
        <v>110</v>
      </c>
      <c r="CU68" s="11" t="s">
        <v>110</v>
      </c>
      <c r="CV68" s="11" t="s">
        <v>110</v>
      </c>
      <c r="CW68" s="11" t="s">
        <v>110</v>
      </c>
      <c r="CX68" t="str">
        <f aca="true" t="shared" si="33" ref="CX68:CX72">IF(CS68="X","X",IF(CT68="X","X",IF(CU68="X","X",IF(CV68="X","X",IF(CW68="X","X","")))))</f>
        <v/>
      </c>
      <c r="CY68" s="11" t="s">
        <v>110</v>
      </c>
      <c r="CZ68" s="11" t="s">
        <v>110</v>
      </c>
      <c r="DA68" s="11" t="s">
        <v>110</v>
      </c>
      <c r="DB68" s="11" t="s">
        <v>110</v>
      </c>
      <c r="DC68" s="11" t="s">
        <v>110</v>
      </c>
      <c r="DD68" s="11" t="s">
        <v>110</v>
      </c>
      <c r="DE68" s="11" t="s">
        <v>110</v>
      </c>
    </row>
    <row r="69" spans="1:109" ht="15">
      <c r="A69">
        <v>20231118</v>
      </c>
      <c r="B69" t="s">
        <v>408</v>
      </c>
      <c r="C69">
        <f t="shared" si="17"/>
        <v>98</v>
      </c>
      <c r="D69" t="s">
        <v>606</v>
      </c>
      <c r="E69" t="s">
        <v>625</v>
      </c>
      <c r="F69">
        <f t="shared" si="19"/>
        <v>89</v>
      </c>
      <c r="G69" t="s">
        <v>607</v>
      </c>
      <c r="H69" t="s">
        <v>696</v>
      </c>
      <c r="I69" t="s">
        <v>341</v>
      </c>
      <c r="J69" t="s">
        <v>109</v>
      </c>
      <c r="K69" s="11" t="s">
        <v>110</v>
      </c>
      <c r="L69" s="11" t="s">
        <v>111</v>
      </c>
      <c r="M69" s="11" t="s">
        <v>110</v>
      </c>
      <c r="N69" s="11" t="s">
        <v>110</v>
      </c>
      <c r="O69" s="11" t="s">
        <v>110</v>
      </c>
      <c r="P69" s="11" t="s">
        <v>110</v>
      </c>
      <c r="Q69" t="str">
        <f t="shared" si="20"/>
        <v>X</v>
      </c>
      <c r="R69" s="11" t="s">
        <v>110</v>
      </c>
      <c r="S69" s="11" t="s">
        <v>110</v>
      </c>
      <c r="T69" s="11" t="s">
        <v>110</v>
      </c>
      <c r="U69" s="11" t="s">
        <v>110</v>
      </c>
      <c r="V69" s="11" t="s">
        <v>110</v>
      </c>
      <c r="W69" s="11" t="s">
        <v>110</v>
      </c>
      <c r="X69" s="11" t="s">
        <v>110</v>
      </c>
      <c r="Y69" t="str">
        <f t="shared" si="21"/>
        <v/>
      </c>
      <c r="Z69" s="11" t="s">
        <v>110</v>
      </c>
      <c r="AA69" s="11" t="s">
        <v>110</v>
      </c>
      <c r="AB69" s="11" t="s">
        <v>110</v>
      </c>
      <c r="AC69" s="11" t="s">
        <v>110</v>
      </c>
      <c r="AD69" s="11" t="s">
        <v>110</v>
      </c>
      <c r="AE69" s="11" t="s">
        <v>110</v>
      </c>
      <c r="AF69" t="str">
        <f t="shared" si="22"/>
        <v/>
      </c>
      <c r="AG69" s="11" t="s">
        <v>110</v>
      </c>
      <c r="AH69" s="11" t="s">
        <v>110</v>
      </c>
      <c r="AI69" s="11" t="s">
        <v>110</v>
      </c>
      <c r="AJ69" s="11" t="s">
        <v>110</v>
      </c>
      <c r="AK69" s="11" t="s">
        <v>110</v>
      </c>
      <c r="AL69" t="str">
        <f t="shared" si="23"/>
        <v/>
      </c>
      <c r="AM69" s="11" t="s">
        <v>110</v>
      </c>
      <c r="AN69" s="11" t="s">
        <v>110</v>
      </c>
      <c r="AO69" s="11" t="s">
        <v>110</v>
      </c>
      <c r="AP69" s="11" t="s">
        <v>110</v>
      </c>
      <c r="AQ69" t="str">
        <f t="shared" si="24"/>
        <v/>
      </c>
      <c r="AR69" s="11" t="s">
        <v>110</v>
      </c>
      <c r="AS69" s="11" t="s">
        <v>111</v>
      </c>
      <c r="AT69" s="11" t="s">
        <v>110</v>
      </c>
      <c r="AU69" s="11" t="s">
        <v>110</v>
      </c>
      <c r="AV69" s="11" t="s">
        <v>110</v>
      </c>
      <c r="AW69" s="11" t="s">
        <v>110</v>
      </c>
      <c r="AX69" t="str">
        <f t="shared" si="25"/>
        <v>X</v>
      </c>
      <c r="AY69" s="11" t="s">
        <v>110</v>
      </c>
      <c r="AZ69" s="11" t="s">
        <v>110</v>
      </c>
      <c r="BA69" s="11" t="s">
        <v>110</v>
      </c>
      <c r="BB69" s="11" t="s">
        <v>110</v>
      </c>
      <c r="BC69" t="str">
        <f t="shared" si="26"/>
        <v/>
      </c>
      <c r="BD69" s="11" t="s">
        <v>110</v>
      </c>
      <c r="BE69" s="11" t="s">
        <v>110</v>
      </c>
      <c r="BF69" s="11" t="s">
        <v>110</v>
      </c>
      <c r="BG69" s="11" t="s">
        <v>110</v>
      </c>
      <c r="BH69" t="str">
        <f t="shared" si="27"/>
        <v/>
      </c>
      <c r="BI69" s="11" t="s">
        <v>110</v>
      </c>
      <c r="BJ69" s="11" t="s">
        <v>111</v>
      </c>
      <c r="BK69" s="11" t="s">
        <v>110</v>
      </c>
      <c r="BL69" s="11" t="s">
        <v>110</v>
      </c>
      <c r="BM69" t="str">
        <f t="shared" si="28"/>
        <v>X</v>
      </c>
      <c r="BN69" s="11" t="s">
        <v>110</v>
      </c>
      <c r="BO69" s="11" t="s">
        <v>110</v>
      </c>
      <c r="BP69" s="11" t="s">
        <v>110</v>
      </c>
      <c r="BQ69" s="11" t="s">
        <v>110</v>
      </c>
      <c r="BR69" s="11" t="s">
        <v>110</v>
      </c>
      <c r="BS69" s="11" t="s">
        <v>110</v>
      </c>
      <c r="BT69" t="str">
        <f t="shared" si="18"/>
        <v/>
      </c>
      <c r="BU69" s="11" t="s">
        <v>110</v>
      </c>
      <c r="BV69" s="11" t="s">
        <v>110</v>
      </c>
      <c r="BW69" t="str">
        <f t="shared" si="29"/>
        <v/>
      </c>
      <c r="BX69" s="11" t="s">
        <v>110</v>
      </c>
      <c r="BY69" s="11" t="s">
        <v>110</v>
      </c>
      <c r="BZ69" s="11" t="s">
        <v>110</v>
      </c>
      <c r="CA69" s="11" t="s">
        <v>110</v>
      </c>
      <c r="CB69" s="11" t="s">
        <v>110</v>
      </c>
      <c r="CC69" s="11" t="s">
        <v>111</v>
      </c>
      <c r="CD69" t="str">
        <f t="shared" si="30"/>
        <v>X</v>
      </c>
      <c r="CE69" s="11" t="s">
        <v>110</v>
      </c>
      <c r="CF69" s="11" t="s">
        <v>110</v>
      </c>
      <c r="CG69" s="11" t="s">
        <v>111</v>
      </c>
      <c r="CH69" s="11" t="s">
        <v>110</v>
      </c>
      <c r="CI69" t="str">
        <f t="shared" si="31"/>
        <v>X</v>
      </c>
      <c r="CJ69" s="11" t="s">
        <v>110</v>
      </c>
      <c r="CK69" s="11" t="s">
        <v>110</v>
      </c>
      <c r="CL69" s="11" t="s">
        <v>110</v>
      </c>
      <c r="CM69" s="11" t="s">
        <v>111</v>
      </c>
      <c r="CN69" s="11" t="s">
        <v>110</v>
      </c>
      <c r="CO69" s="11" t="s">
        <v>110</v>
      </c>
      <c r="CP69" s="11" t="s">
        <v>110</v>
      </c>
      <c r="CQ69" s="11" t="s">
        <v>110</v>
      </c>
      <c r="CR69" t="str">
        <f t="shared" si="32"/>
        <v>X</v>
      </c>
      <c r="CS69" s="11" t="s">
        <v>110</v>
      </c>
      <c r="CT69" s="11" t="s">
        <v>110</v>
      </c>
      <c r="CU69" s="11" t="s">
        <v>110</v>
      </c>
      <c r="CV69" s="11" t="s">
        <v>110</v>
      </c>
      <c r="CW69" s="11" t="s">
        <v>110</v>
      </c>
      <c r="CX69" t="str">
        <f t="shared" si="33"/>
        <v/>
      </c>
      <c r="CY69" s="11" t="s">
        <v>110</v>
      </c>
      <c r="CZ69" s="11" t="s">
        <v>110</v>
      </c>
      <c r="DA69" s="11" t="s">
        <v>110</v>
      </c>
      <c r="DB69" s="11" t="s">
        <v>110</v>
      </c>
      <c r="DC69" s="11" t="s">
        <v>110</v>
      </c>
      <c r="DD69" s="11" t="s">
        <v>110</v>
      </c>
      <c r="DE69" s="11" t="s">
        <v>110</v>
      </c>
    </row>
    <row r="70" spans="1:109" ht="15">
      <c r="A70">
        <v>20231119</v>
      </c>
      <c r="B70" t="s">
        <v>409</v>
      </c>
      <c r="C70">
        <f aca="true" t="shared" si="34" ref="C70:C73">LEN(B70)</f>
        <v>100</v>
      </c>
      <c r="D70" t="s">
        <v>608</v>
      </c>
      <c r="E70" t="s">
        <v>609</v>
      </c>
      <c r="F70">
        <f t="shared" si="19"/>
        <v>99</v>
      </c>
      <c r="G70" t="s">
        <v>610</v>
      </c>
      <c r="H70" t="s">
        <v>697</v>
      </c>
      <c r="I70" t="s">
        <v>341</v>
      </c>
      <c r="J70" t="s">
        <v>109</v>
      </c>
      <c r="K70" s="11" t="s">
        <v>111</v>
      </c>
      <c r="L70" s="11" t="s">
        <v>110</v>
      </c>
      <c r="M70" s="11" t="s">
        <v>110</v>
      </c>
      <c r="N70" s="11" t="s">
        <v>110</v>
      </c>
      <c r="O70" s="11" t="s">
        <v>110</v>
      </c>
      <c r="P70" s="11" t="s">
        <v>110</v>
      </c>
      <c r="Q70" t="str">
        <f t="shared" si="20"/>
        <v>X</v>
      </c>
      <c r="R70" s="11" t="s">
        <v>110</v>
      </c>
      <c r="S70" s="11" t="s">
        <v>110</v>
      </c>
      <c r="T70" s="11" t="s">
        <v>110</v>
      </c>
      <c r="U70" s="11" t="s">
        <v>110</v>
      </c>
      <c r="V70" s="11" t="s">
        <v>110</v>
      </c>
      <c r="W70" s="11" t="s">
        <v>110</v>
      </c>
      <c r="X70" s="11" t="s">
        <v>110</v>
      </c>
      <c r="Y70" t="str">
        <f t="shared" si="21"/>
        <v/>
      </c>
      <c r="Z70" s="11" t="s">
        <v>110</v>
      </c>
      <c r="AA70" s="11" t="s">
        <v>110</v>
      </c>
      <c r="AB70" s="11" t="s">
        <v>110</v>
      </c>
      <c r="AC70" s="11" t="s">
        <v>110</v>
      </c>
      <c r="AD70" s="11" t="s">
        <v>110</v>
      </c>
      <c r="AE70" s="11" t="s">
        <v>110</v>
      </c>
      <c r="AF70" t="str">
        <f t="shared" si="22"/>
        <v/>
      </c>
      <c r="AG70" s="11" t="s">
        <v>110</v>
      </c>
      <c r="AH70" s="11" t="s">
        <v>110</v>
      </c>
      <c r="AI70" s="11" t="s">
        <v>110</v>
      </c>
      <c r="AJ70" s="11" t="s">
        <v>110</v>
      </c>
      <c r="AK70" s="11" t="s">
        <v>110</v>
      </c>
      <c r="AL70" t="str">
        <f t="shared" si="23"/>
        <v/>
      </c>
      <c r="AM70" s="11" t="s">
        <v>110</v>
      </c>
      <c r="AN70" s="11" t="s">
        <v>110</v>
      </c>
      <c r="AO70" s="11" t="s">
        <v>110</v>
      </c>
      <c r="AP70" s="11" t="s">
        <v>110</v>
      </c>
      <c r="AQ70" t="str">
        <f t="shared" si="24"/>
        <v/>
      </c>
      <c r="AR70" s="11" t="s">
        <v>110</v>
      </c>
      <c r="AS70" s="11" t="s">
        <v>111</v>
      </c>
      <c r="AT70" s="11" t="s">
        <v>110</v>
      </c>
      <c r="AU70" s="11" t="s">
        <v>110</v>
      </c>
      <c r="AV70" s="11" t="s">
        <v>110</v>
      </c>
      <c r="AW70" s="11" t="s">
        <v>110</v>
      </c>
      <c r="AX70" t="str">
        <f t="shared" si="25"/>
        <v>X</v>
      </c>
      <c r="AY70" s="11" t="s">
        <v>110</v>
      </c>
      <c r="AZ70" s="11" t="s">
        <v>110</v>
      </c>
      <c r="BA70" s="11" t="s">
        <v>110</v>
      </c>
      <c r="BB70" s="11" t="s">
        <v>110</v>
      </c>
      <c r="BC70" t="str">
        <f t="shared" si="26"/>
        <v/>
      </c>
      <c r="BD70" s="11" t="s">
        <v>110</v>
      </c>
      <c r="BE70" s="11" t="s">
        <v>110</v>
      </c>
      <c r="BF70" s="11" t="s">
        <v>110</v>
      </c>
      <c r="BG70" s="11" t="s">
        <v>110</v>
      </c>
      <c r="BH70" t="str">
        <f t="shared" si="27"/>
        <v/>
      </c>
      <c r="BI70" s="11" t="s">
        <v>110</v>
      </c>
      <c r="BJ70" s="11" t="s">
        <v>111</v>
      </c>
      <c r="BK70" s="11" t="s">
        <v>110</v>
      </c>
      <c r="BL70" s="11" t="s">
        <v>110</v>
      </c>
      <c r="BM70" t="str">
        <f t="shared" si="28"/>
        <v>X</v>
      </c>
      <c r="BN70" s="11" t="s">
        <v>110</v>
      </c>
      <c r="BO70" s="11" t="s">
        <v>110</v>
      </c>
      <c r="BP70" s="11" t="s">
        <v>110</v>
      </c>
      <c r="BQ70" s="11" t="s">
        <v>110</v>
      </c>
      <c r="BR70" s="11" t="s">
        <v>110</v>
      </c>
      <c r="BS70" s="11" t="s">
        <v>110</v>
      </c>
      <c r="BT70" t="str">
        <f t="shared" si="18"/>
        <v/>
      </c>
      <c r="BU70" s="11" t="s">
        <v>110</v>
      </c>
      <c r="BV70" s="11" t="s">
        <v>110</v>
      </c>
      <c r="BW70" t="str">
        <f t="shared" si="29"/>
        <v/>
      </c>
      <c r="BX70" s="11" t="s">
        <v>110</v>
      </c>
      <c r="BY70" s="11" t="s">
        <v>110</v>
      </c>
      <c r="BZ70" s="11" t="s">
        <v>110</v>
      </c>
      <c r="CA70" s="11" t="s">
        <v>110</v>
      </c>
      <c r="CB70" s="11" t="s">
        <v>110</v>
      </c>
      <c r="CC70" s="11" t="s">
        <v>111</v>
      </c>
      <c r="CD70" t="str">
        <f t="shared" si="30"/>
        <v>X</v>
      </c>
      <c r="CE70" s="11" t="s">
        <v>110</v>
      </c>
      <c r="CF70" s="11" t="s">
        <v>110</v>
      </c>
      <c r="CG70" s="11" t="s">
        <v>111</v>
      </c>
      <c r="CH70" s="11" t="s">
        <v>110</v>
      </c>
      <c r="CI70" t="str">
        <f t="shared" si="31"/>
        <v>X</v>
      </c>
      <c r="CJ70" s="11" t="s">
        <v>110</v>
      </c>
      <c r="CK70" s="11" t="s">
        <v>110</v>
      </c>
      <c r="CL70" s="11" t="s">
        <v>110</v>
      </c>
      <c r="CM70" s="11" t="s">
        <v>111</v>
      </c>
      <c r="CN70" s="11" t="s">
        <v>110</v>
      </c>
      <c r="CO70" s="11" t="s">
        <v>110</v>
      </c>
      <c r="CP70" s="11" t="s">
        <v>110</v>
      </c>
      <c r="CQ70" s="11" t="s">
        <v>110</v>
      </c>
      <c r="CR70" t="str">
        <f t="shared" si="32"/>
        <v>X</v>
      </c>
      <c r="CS70" s="11" t="s">
        <v>110</v>
      </c>
      <c r="CT70" s="11" t="s">
        <v>110</v>
      </c>
      <c r="CU70" s="11" t="s">
        <v>110</v>
      </c>
      <c r="CV70" s="11" t="s">
        <v>110</v>
      </c>
      <c r="CW70" s="11" t="s">
        <v>110</v>
      </c>
      <c r="CX70" t="str">
        <f t="shared" si="33"/>
        <v/>
      </c>
      <c r="CY70" s="11" t="s">
        <v>110</v>
      </c>
      <c r="CZ70" s="11" t="s">
        <v>110</v>
      </c>
      <c r="DA70" s="11" t="s">
        <v>110</v>
      </c>
      <c r="DB70" s="11" t="s">
        <v>110</v>
      </c>
      <c r="DC70" s="11" t="s">
        <v>110</v>
      </c>
      <c r="DD70" s="11" t="s">
        <v>110</v>
      </c>
      <c r="DE70" s="11" t="s">
        <v>110</v>
      </c>
    </row>
    <row r="71" spans="1:109" ht="15">
      <c r="A71">
        <v>20231120</v>
      </c>
      <c r="B71" t="s">
        <v>337</v>
      </c>
      <c r="C71">
        <f t="shared" si="34"/>
        <v>62</v>
      </c>
      <c r="D71" t="s">
        <v>611</v>
      </c>
      <c r="E71" t="s">
        <v>612</v>
      </c>
      <c r="F71">
        <f t="shared" si="19"/>
        <v>60</v>
      </c>
      <c r="G71" t="s">
        <v>613</v>
      </c>
      <c r="H71" t="s">
        <v>698</v>
      </c>
      <c r="I71" t="s">
        <v>341</v>
      </c>
      <c r="J71" t="s">
        <v>109</v>
      </c>
      <c r="K71" s="11" t="s">
        <v>111</v>
      </c>
      <c r="L71" s="11" t="s">
        <v>110</v>
      </c>
      <c r="M71" s="11" t="s">
        <v>110</v>
      </c>
      <c r="N71" s="11" t="s">
        <v>110</v>
      </c>
      <c r="O71" s="11" t="s">
        <v>110</v>
      </c>
      <c r="P71" s="11" t="s">
        <v>110</v>
      </c>
      <c r="Q71" t="str">
        <f t="shared" si="20"/>
        <v>X</v>
      </c>
      <c r="R71" s="11" t="s">
        <v>110</v>
      </c>
      <c r="S71" s="11" t="s">
        <v>110</v>
      </c>
      <c r="T71" s="11" t="s">
        <v>110</v>
      </c>
      <c r="U71" s="11" t="s">
        <v>110</v>
      </c>
      <c r="V71" s="11" t="s">
        <v>110</v>
      </c>
      <c r="W71" s="11" t="s">
        <v>110</v>
      </c>
      <c r="X71" s="11" t="s">
        <v>110</v>
      </c>
      <c r="Y71" t="str">
        <f t="shared" si="21"/>
        <v/>
      </c>
      <c r="Z71" s="11" t="s">
        <v>110</v>
      </c>
      <c r="AA71" s="11" t="s">
        <v>110</v>
      </c>
      <c r="AB71" s="11" t="s">
        <v>111</v>
      </c>
      <c r="AC71" s="11" t="s">
        <v>110</v>
      </c>
      <c r="AD71" s="11" t="s">
        <v>110</v>
      </c>
      <c r="AE71" s="11" t="s">
        <v>110</v>
      </c>
      <c r="AF71" t="str">
        <f t="shared" si="22"/>
        <v>X</v>
      </c>
      <c r="AG71" s="11" t="s">
        <v>110</v>
      </c>
      <c r="AH71" s="11" t="s">
        <v>111</v>
      </c>
      <c r="AI71" s="11" t="s">
        <v>110</v>
      </c>
      <c r="AJ71" s="11" t="s">
        <v>110</v>
      </c>
      <c r="AK71" s="11" t="s">
        <v>110</v>
      </c>
      <c r="AL71" t="str">
        <f t="shared" si="23"/>
        <v>X</v>
      </c>
      <c r="AM71" s="11" t="s">
        <v>110</v>
      </c>
      <c r="AN71" s="11" t="s">
        <v>110</v>
      </c>
      <c r="AO71" s="11" t="s">
        <v>110</v>
      </c>
      <c r="AP71" s="11" t="s">
        <v>110</v>
      </c>
      <c r="AQ71" t="str">
        <f t="shared" si="24"/>
        <v/>
      </c>
      <c r="AR71" s="11" t="s">
        <v>110</v>
      </c>
      <c r="AS71" s="11" t="s">
        <v>110</v>
      </c>
      <c r="AT71" s="11" t="s">
        <v>110</v>
      </c>
      <c r="AU71" s="11" t="s">
        <v>110</v>
      </c>
      <c r="AV71" s="11" t="s">
        <v>110</v>
      </c>
      <c r="AW71" s="11" t="s">
        <v>110</v>
      </c>
      <c r="AX71" t="str">
        <f t="shared" si="25"/>
        <v/>
      </c>
      <c r="AY71" s="11" t="s">
        <v>110</v>
      </c>
      <c r="AZ71" s="11" t="s">
        <v>110</v>
      </c>
      <c r="BA71" s="11" t="s">
        <v>110</v>
      </c>
      <c r="BB71" s="11" t="s">
        <v>110</v>
      </c>
      <c r="BC71" t="str">
        <f t="shared" si="26"/>
        <v/>
      </c>
      <c r="BD71" s="11" t="s">
        <v>110</v>
      </c>
      <c r="BE71" s="11" t="s">
        <v>110</v>
      </c>
      <c r="BF71" s="11" t="s">
        <v>110</v>
      </c>
      <c r="BG71" s="11" t="s">
        <v>110</v>
      </c>
      <c r="BH71" t="str">
        <f t="shared" si="27"/>
        <v/>
      </c>
      <c r="BI71" s="11" t="s">
        <v>110</v>
      </c>
      <c r="BJ71" s="11" t="s">
        <v>110</v>
      </c>
      <c r="BK71" s="11" t="s">
        <v>110</v>
      </c>
      <c r="BL71" s="11" t="s">
        <v>110</v>
      </c>
      <c r="BM71" t="str">
        <f t="shared" si="28"/>
        <v/>
      </c>
      <c r="BN71" s="11" t="s">
        <v>110</v>
      </c>
      <c r="BO71" s="11" t="s">
        <v>110</v>
      </c>
      <c r="BP71" s="11" t="s">
        <v>110</v>
      </c>
      <c r="BQ71" s="11" t="s">
        <v>110</v>
      </c>
      <c r="BR71" s="11" t="s">
        <v>110</v>
      </c>
      <c r="BS71" s="11" t="s">
        <v>110</v>
      </c>
      <c r="BT71" t="str">
        <f t="shared" si="18"/>
        <v/>
      </c>
      <c r="BU71" s="11" t="s">
        <v>110</v>
      </c>
      <c r="BV71" s="11" t="s">
        <v>110</v>
      </c>
      <c r="BW71" t="str">
        <f t="shared" si="29"/>
        <v/>
      </c>
      <c r="BX71" s="11" t="s">
        <v>110</v>
      </c>
      <c r="BY71" s="11" t="s">
        <v>110</v>
      </c>
      <c r="BZ71" s="11" t="s">
        <v>110</v>
      </c>
      <c r="CA71" s="11" t="s">
        <v>110</v>
      </c>
      <c r="CB71" s="11" t="s">
        <v>110</v>
      </c>
      <c r="CC71" s="11" t="s">
        <v>110</v>
      </c>
      <c r="CD71" t="str">
        <f t="shared" si="30"/>
        <v/>
      </c>
      <c r="CE71" s="11" t="s">
        <v>110</v>
      </c>
      <c r="CF71" s="11" t="s">
        <v>111</v>
      </c>
      <c r="CG71" s="11" t="s">
        <v>111</v>
      </c>
      <c r="CH71" s="11" t="s">
        <v>111</v>
      </c>
      <c r="CI71" t="str">
        <f t="shared" si="31"/>
        <v>X</v>
      </c>
      <c r="CJ71" s="11" t="s">
        <v>110</v>
      </c>
      <c r="CK71" s="11" t="s">
        <v>110</v>
      </c>
      <c r="CL71" s="11" t="s">
        <v>110</v>
      </c>
      <c r="CM71" s="11" t="s">
        <v>110</v>
      </c>
      <c r="CN71" s="11" t="s">
        <v>110</v>
      </c>
      <c r="CO71" s="11" t="s">
        <v>110</v>
      </c>
      <c r="CP71" s="11" t="s">
        <v>110</v>
      </c>
      <c r="CQ71" s="11" t="s">
        <v>110</v>
      </c>
      <c r="CR71" t="str">
        <f t="shared" si="32"/>
        <v/>
      </c>
      <c r="CS71" s="11" t="s">
        <v>110</v>
      </c>
      <c r="CT71" s="11" t="s">
        <v>110</v>
      </c>
      <c r="CU71" s="11" t="s">
        <v>110</v>
      </c>
      <c r="CV71" s="11" t="s">
        <v>110</v>
      </c>
      <c r="CW71" s="11" t="s">
        <v>110</v>
      </c>
      <c r="CX71" t="str">
        <f t="shared" si="33"/>
        <v/>
      </c>
      <c r="CY71" s="11" t="s">
        <v>110</v>
      </c>
      <c r="CZ71" s="11" t="s">
        <v>110</v>
      </c>
      <c r="DA71" s="11" t="s">
        <v>110</v>
      </c>
      <c r="DB71" s="11" t="s">
        <v>110</v>
      </c>
      <c r="DC71" s="11" t="s">
        <v>110</v>
      </c>
      <c r="DD71" s="11" t="s">
        <v>110</v>
      </c>
      <c r="DE71" s="11" t="s">
        <v>110</v>
      </c>
    </row>
    <row r="72" spans="1:109" ht="14.1" customHeight="1">
      <c r="A72">
        <v>20231121</v>
      </c>
      <c r="B72" t="s">
        <v>628</v>
      </c>
      <c r="C72">
        <f t="shared" si="34"/>
        <v>89</v>
      </c>
      <c r="D72" s="33" t="s">
        <v>615</v>
      </c>
      <c r="E72" t="s">
        <v>621</v>
      </c>
      <c r="F72">
        <f t="shared" si="19"/>
        <v>99</v>
      </c>
      <c r="G72" s="33" t="s">
        <v>616</v>
      </c>
      <c r="H72" t="s">
        <v>699</v>
      </c>
      <c r="I72" t="s">
        <v>342</v>
      </c>
      <c r="J72" t="s">
        <v>109</v>
      </c>
      <c r="K72" s="11" t="s">
        <v>110</v>
      </c>
      <c r="L72" s="11" t="s">
        <v>110</v>
      </c>
      <c r="M72" s="11" t="s">
        <v>110</v>
      </c>
      <c r="N72" s="11" t="s">
        <v>110</v>
      </c>
      <c r="O72" s="11" t="s">
        <v>111</v>
      </c>
      <c r="P72" s="11" t="s">
        <v>110</v>
      </c>
      <c r="Q72" t="str">
        <f>IF(K72="X","X",IF(L72="X","X",IF(M72="X","X",IF(N72="X","X",IF(O72="X","X",IF(P72="X","X",""))))))</f>
        <v>X</v>
      </c>
      <c r="R72" s="11" t="s">
        <v>110</v>
      </c>
      <c r="S72" s="11" t="s">
        <v>110</v>
      </c>
      <c r="T72" s="11" t="s">
        <v>110</v>
      </c>
      <c r="U72" s="11" t="s">
        <v>110</v>
      </c>
      <c r="V72" s="11" t="s">
        <v>110</v>
      </c>
      <c r="W72" s="11" t="s">
        <v>110</v>
      </c>
      <c r="X72" s="11" t="s">
        <v>110</v>
      </c>
      <c r="Y72" t="str">
        <f t="shared" si="21"/>
        <v/>
      </c>
      <c r="Z72" s="11" t="s">
        <v>111</v>
      </c>
      <c r="AA72" s="11" t="s">
        <v>111</v>
      </c>
      <c r="AB72" s="11" t="s">
        <v>111</v>
      </c>
      <c r="AC72" s="11" t="s">
        <v>110</v>
      </c>
      <c r="AD72" s="11" t="s">
        <v>110</v>
      </c>
      <c r="AE72" s="11" t="s">
        <v>110</v>
      </c>
      <c r="AF72" t="str">
        <f t="shared" si="22"/>
        <v>X</v>
      </c>
      <c r="AG72" s="11" t="s">
        <v>111</v>
      </c>
      <c r="AH72" s="11" t="s">
        <v>111</v>
      </c>
      <c r="AI72" s="11" t="s">
        <v>110</v>
      </c>
      <c r="AJ72" s="11" t="s">
        <v>110</v>
      </c>
      <c r="AK72" s="11" t="s">
        <v>110</v>
      </c>
      <c r="AL72" t="str">
        <f t="shared" si="23"/>
        <v>X</v>
      </c>
      <c r="AM72" s="11" t="s">
        <v>110</v>
      </c>
      <c r="AN72" s="11" t="s">
        <v>110</v>
      </c>
      <c r="AO72" s="11" t="s">
        <v>110</v>
      </c>
      <c r="AP72" s="11" t="s">
        <v>110</v>
      </c>
      <c r="AQ72" t="str">
        <f t="shared" si="24"/>
        <v/>
      </c>
      <c r="AR72" s="11" t="s">
        <v>110</v>
      </c>
      <c r="AS72" s="11" t="s">
        <v>110</v>
      </c>
      <c r="AT72" s="11" t="s">
        <v>110</v>
      </c>
      <c r="AU72" s="11" t="s">
        <v>110</v>
      </c>
      <c r="AV72" s="11" t="s">
        <v>110</v>
      </c>
      <c r="AW72" s="11" t="s">
        <v>110</v>
      </c>
      <c r="AX72" t="str">
        <f t="shared" si="25"/>
        <v/>
      </c>
      <c r="AY72" s="11" t="s">
        <v>110</v>
      </c>
      <c r="AZ72" s="11" t="s">
        <v>110</v>
      </c>
      <c r="BA72" s="11" t="s">
        <v>110</v>
      </c>
      <c r="BB72" s="11" t="s">
        <v>110</v>
      </c>
      <c r="BC72" t="str">
        <f t="shared" si="26"/>
        <v/>
      </c>
      <c r="BD72" s="11" t="s">
        <v>110</v>
      </c>
      <c r="BE72" s="11" t="s">
        <v>110</v>
      </c>
      <c r="BF72" s="11" t="s">
        <v>110</v>
      </c>
      <c r="BG72" s="11" t="s">
        <v>110</v>
      </c>
      <c r="BH72" t="str">
        <f t="shared" si="27"/>
        <v/>
      </c>
      <c r="BI72" s="11" t="s">
        <v>110</v>
      </c>
      <c r="BJ72" s="11" t="s">
        <v>110</v>
      </c>
      <c r="BK72" s="11" t="s">
        <v>110</v>
      </c>
      <c r="BL72" s="11" t="s">
        <v>110</v>
      </c>
      <c r="BM72" t="str">
        <f t="shared" si="28"/>
        <v/>
      </c>
      <c r="BN72" s="11" t="s">
        <v>110</v>
      </c>
      <c r="BO72" s="11" t="s">
        <v>110</v>
      </c>
      <c r="BP72" s="11" t="s">
        <v>110</v>
      </c>
      <c r="BQ72" s="11" t="s">
        <v>110</v>
      </c>
      <c r="BR72" s="11" t="s">
        <v>110</v>
      </c>
      <c r="BS72" s="11" t="s">
        <v>110</v>
      </c>
      <c r="BT72" t="str">
        <f t="shared" si="18"/>
        <v/>
      </c>
      <c r="BU72" s="11" t="s">
        <v>110</v>
      </c>
      <c r="BV72" s="11" t="s">
        <v>110</v>
      </c>
      <c r="BW72" t="str">
        <f t="shared" si="29"/>
        <v/>
      </c>
      <c r="BX72" s="11" t="s">
        <v>110</v>
      </c>
      <c r="BY72" s="11" t="s">
        <v>110</v>
      </c>
      <c r="BZ72" s="11" t="s">
        <v>110</v>
      </c>
      <c r="CA72" s="11" t="s">
        <v>110</v>
      </c>
      <c r="CB72" s="11" t="s">
        <v>110</v>
      </c>
      <c r="CC72" s="11" t="s">
        <v>110</v>
      </c>
      <c r="CD72" t="str">
        <f t="shared" si="30"/>
        <v/>
      </c>
      <c r="CE72" s="11" t="s">
        <v>110</v>
      </c>
      <c r="CF72" s="11" t="s">
        <v>110</v>
      </c>
      <c r="CG72" s="11" t="s">
        <v>110</v>
      </c>
      <c r="CH72" s="11" t="s">
        <v>110</v>
      </c>
      <c r="CI72" t="str">
        <f t="shared" si="31"/>
        <v/>
      </c>
      <c r="CJ72" s="11" t="s">
        <v>110</v>
      </c>
      <c r="CK72" s="11" t="s">
        <v>110</v>
      </c>
      <c r="CL72" s="11" t="s">
        <v>110</v>
      </c>
      <c r="CM72" s="11" t="s">
        <v>110</v>
      </c>
      <c r="CN72" s="11" t="s">
        <v>110</v>
      </c>
      <c r="CO72" s="11" t="s">
        <v>110</v>
      </c>
      <c r="CP72" s="11" t="s">
        <v>110</v>
      </c>
      <c r="CQ72" s="11" t="s">
        <v>110</v>
      </c>
      <c r="CR72" t="str">
        <f t="shared" si="32"/>
        <v/>
      </c>
      <c r="CS72" s="11" t="s">
        <v>110</v>
      </c>
      <c r="CT72" s="11" t="s">
        <v>110</v>
      </c>
      <c r="CU72" s="11" t="s">
        <v>110</v>
      </c>
      <c r="CV72" s="11" t="s">
        <v>110</v>
      </c>
      <c r="CW72" s="11" t="s">
        <v>110</v>
      </c>
      <c r="CX72" t="str">
        <f t="shared" si="33"/>
        <v/>
      </c>
      <c r="CY72" s="11" t="s">
        <v>110</v>
      </c>
      <c r="CZ72" s="11" t="s">
        <v>111</v>
      </c>
      <c r="DA72" s="11" t="s">
        <v>110</v>
      </c>
      <c r="DB72" s="11" t="s">
        <v>110</v>
      </c>
      <c r="DC72" s="11" t="s">
        <v>110</v>
      </c>
      <c r="DD72" s="11" t="s">
        <v>110</v>
      </c>
      <c r="DE72" s="11" t="s">
        <v>110</v>
      </c>
    </row>
    <row r="73" spans="1:109" ht="15" customHeight="1">
      <c r="A73" s="11">
        <v>20231132</v>
      </c>
      <c r="B73" s="11" t="s">
        <v>614</v>
      </c>
      <c r="C73">
        <f t="shared" si="34"/>
        <v>79</v>
      </c>
      <c r="D73" s="33" t="s">
        <v>617</v>
      </c>
      <c r="E73" t="s">
        <v>618</v>
      </c>
      <c r="F73">
        <f t="shared" si="19"/>
        <v>97</v>
      </c>
      <c r="G73" s="33" t="s">
        <v>619</v>
      </c>
      <c r="H73" t="s">
        <v>700</v>
      </c>
      <c r="I73" t="s">
        <v>341</v>
      </c>
      <c r="J73" t="s">
        <v>109</v>
      </c>
      <c r="K73"/>
      <c r="L73"/>
      <c r="M73"/>
      <c r="N73"/>
      <c r="O73"/>
      <c r="P73"/>
      <c r="Q73"/>
      <c r="R73"/>
      <c r="S73"/>
      <c r="T73"/>
      <c r="U73"/>
      <c r="V73"/>
      <c r="W73"/>
      <c r="X73"/>
      <c r="Y73"/>
      <c r="Z73"/>
      <c r="AA73"/>
      <c r="AB73"/>
      <c r="AC73"/>
      <c r="AD73"/>
      <c r="AE73"/>
      <c r="AF73"/>
      <c r="AG73"/>
      <c r="AH73"/>
      <c r="AI73"/>
      <c r="AJ73"/>
      <c r="AK73"/>
      <c r="AL73"/>
      <c r="AM73"/>
      <c r="AN73"/>
      <c r="AO73"/>
      <c r="AP73"/>
      <c r="AQ73"/>
      <c r="AR73" t="s">
        <v>111</v>
      </c>
      <c r="AS73" t="s">
        <v>111</v>
      </c>
      <c r="AT73"/>
      <c r="AU73"/>
      <c r="AV73"/>
      <c r="AW73"/>
      <c r="AX73"/>
      <c r="AY73"/>
      <c r="AZ73"/>
      <c r="BA73"/>
      <c r="BB73"/>
      <c r="BC73"/>
      <c r="BD73"/>
      <c r="BE73"/>
      <c r="BF73"/>
      <c r="BG73"/>
      <c r="BH73"/>
      <c r="BI73"/>
      <c r="BJ73"/>
      <c r="BK73"/>
      <c r="BL73"/>
      <c r="BM73"/>
      <c r="BN73" t="s">
        <v>111</v>
      </c>
      <c r="BO73" t="s">
        <v>111</v>
      </c>
      <c r="BP73" t="s">
        <v>111</v>
      </c>
      <c r="BQ73" t="s">
        <v>111</v>
      </c>
      <c r="BR73"/>
      <c r="BS73"/>
      <c r="BT73"/>
      <c r="BU73" t="s">
        <v>111</v>
      </c>
      <c r="BV73" t="s">
        <v>111</v>
      </c>
      <c r="BW73"/>
      <c r="BX73"/>
      <c r="BY73" t="s">
        <v>111</v>
      </c>
      <c r="BZ73"/>
      <c r="CA73"/>
      <c r="CB73" t="s">
        <v>111</v>
      </c>
      <c r="CC73"/>
      <c r="CD73"/>
      <c r="CE73" t="s">
        <v>111</v>
      </c>
      <c r="CF73" t="s">
        <v>111</v>
      </c>
      <c r="CG73" s="11" t="s">
        <v>111</v>
      </c>
      <c r="CH73" t="s">
        <v>111</v>
      </c>
      <c r="CI73"/>
      <c r="CJ73"/>
      <c r="CK73"/>
      <c r="CL73"/>
      <c r="CM73" t="s">
        <v>111</v>
      </c>
      <c r="CN73"/>
      <c r="CO73"/>
      <c r="CP73"/>
      <c r="CQ73"/>
      <c r="CR73"/>
      <c r="CS73" t="s">
        <v>111</v>
      </c>
      <c r="CT73"/>
      <c r="CU73" t="s">
        <v>111</v>
      </c>
      <c r="CV73" t="s">
        <v>111</v>
      </c>
      <c r="CW73"/>
      <c r="CX73"/>
      <c r="CY73"/>
      <c r="CZ73"/>
      <c r="DA73"/>
      <c r="DB73"/>
      <c r="DC73"/>
      <c r="DD73"/>
      <c r="DE73"/>
    </row>
    <row r="74" spans="6:109" ht="15">
      <c r="F74"/>
      <c r="H74"/>
      <c r="K74" s="32">
        <f>COUNTIF(K3:K73,"X")</f>
        <v>26</v>
      </c>
      <c r="L74" s="32">
        <f aca="true" t="shared" si="35" ref="L74:BW74">COUNTIF(L3:L73,"X")</f>
        <v>20</v>
      </c>
      <c r="M74" s="32">
        <f t="shared" si="35"/>
        <v>0</v>
      </c>
      <c r="N74" s="32">
        <f t="shared" si="35"/>
        <v>4</v>
      </c>
      <c r="O74" s="32">
        <f t="shared" si="35"/>
        <v>4</v>
      </c>
      <c r="P74" s="32">
        <f t="shared" si="35"/>
        <v>1</v>
      </c>
      <c r="Q74" s="32">
        <f t="shared" si="35"/>
        <v>31</v>
      </c>
      <c r="R74" s="32">
        <f t="shared" si="35"/>
        <v>1</v>
      </c>
      <c r="S74" s="32">
        <f t="shared" si="35"/>
        <v>1</v>
      </c>
      <c r="T74" s="32">
        <f t="shared" si="35"/>
        <v>5</v>
      </c>
      <c r="U74" s="32">
        <f t="shared" si="35"/>
        <v>6</v>
      </c>
      <c r="V74" s="32">
        <f t="shared" si="35"/>
        <v>3</v>
      </c>
      <c r="W74" s="32">
        <f t="shared" si="35"/>
        <v>1</v>
      </c>
      <c r="X74" s="32">
        <f t="shared" si="35"/>
        <v>2</v>
      </c>
      <c r="Y74" s="32">
        <f t="shared" si="35"/>
        <v>8</v>
      </c>
      <c r="Z74" s="32">
        <f t="shared" si="35"/>
        <v>3</v>
      </c>
      <c r="AA74" s="32">
        <f t="shared" si="35"/>
        <v>3</v>
      </c>
      <c r="AB74" s="32">
        <f t="shared" si="35"/>
        <v>7</v>
      </c>
      <c r="AC74" s="32">
        <f t="shared" si="35"/>
        <v>1</v>
      </c>
      <c r="AD74" s="32">
        <f t="shared" si="35"/>
        <v>1</v>
      </c>
      <c r="AE74" s="32">
        <f t="shared" si="35"/>
        <v>10</v>
      </c>
      <c r="AF74" s="32">
        <f t="shared" si="35"/>
        <v>17</v>
      </c>
      <c r="AG74" s="32">
        <f t="shared" si="35"/>
        <v>4</v>
      </c>
      <c r="AH74" s="32">
        <f t="shared" si="35"/>
        <v>5</v>
      </c>
      <c r="AI74" s="32">
        <f t="shared" si="35"/>
        <v>3</v>
      </c>
      <c r="AJ74" s="32">
        <f t="shared" si="35"/>
        <v>1</v>
      </c>
      <c r="AK74" s="32">
        <f t="shared" si="35"/>
        <v>4</v>
      </c>
      <c r="AL74" s="32">
        <f t="shared" si="35"/>
        <v>11</v>
      </c>
      <c r="AM74" s="32">
        <f t="shared" si="35"/>
        <v>3</v>
      </c>
      <c r="AN74" s="32">
        <f t="shared" si="35"/>
        <v>1</v>
      </c>
      <c r="AO74" s="32">
        <f t="shared" si="35"/>
        <v>2</v>
      </c>
      <c r="AP74" s="32">
        <f t="shared" si="35"/>
        <v>1</v>
      </c>
      <c r="AQ74" s="32">
        <f t="shared" si="35"/>
        <v>3</v>
      </c>
      <c r="AR74" s="32">
        <f t="shared" si="35"/>
        <v>13</v>
      </c>
      <c r="AS74" s="32">
        <f t="shared" si="35"/>
        <v>10</v>
      </c>
      <c r="AT74" s="32">
        <f t="shared" si="35"/>
        <v>3</v>
      </c>
      <c r="AU74" s="32">
        <f t="shared" si="35"/>
        <v>7</v>
      </c>
      <c r="AV74" s="32">
        <f t="shared" si="35"/>
        <v>2</v>
      </c>
      <c r="AW74" s="32">
        <f t="shared" si="35"/>
        <v>1</v>
      </c>
      <c r="AX74" s="32">
        <f t="shared" si="35"/>
        <v>20</v>
      </c>
      <c r="AY74" s="32">
        <f t="shared" si="35"/>
        <v>1</v>
      </c>
      <c r="AZ74" s="32">
        <f t="shared" si="35"/>
        <v>2</v>
      </c>
      <c r="BA74" s="32">
        <f t="shared" si="35"/>
        <v>1</v>
      </c>
      <c r="BB74" s="32">
        <f t="shared" si="35"/>
        <v>1</v>
      </c>
      <c r="BC74" s="32">
        <f t="shared" si="35"/>
        <v>2</v>
      </c>
      <c r="BD74" s="32">
        <f t="shared" si="35"/>
        <v>7</v>
      </c>
      <c r="BE74" s="32">
        <f t="shared" si="35"/>
        <v>2</v>
      </c>
      <c r="BF74" s="32">
        <f t="shared" si="35"/>
        <v>6</v>
      </c>
      <c r="BG74" s="32">
        <f t="shared" si="35"/>
        <v>2</v>
      </c>
      <c r="BH74" s="32">
        <f t="shared" si="35"/>
        <v>12</v>
      </c>
      <c r="BI74" s="32">
        <f t="shared" si="35"/>
        <v>9</v>
      </c>
      <c r="BJ74" s="32">
        <f t="shared" si="35"/>
        <v>18</v>
      </c>
      <c r="BK74" s="32">
        <f t="shared" si="35"/>
        <v>0</v>
      </c>
      <c r="BL74" s="32">
        <f t="shared" si="35"/>
        <v>0</v>
      </c>
      <c r="BM74" s="32">
        <f t="shared" si="35"/>
        <v>24</v>
      </c>
      <c r="BN74" s="32">
        <f t="shared" si="35"/>
        <v>4</v>
      </c>
      <c r="BO74" s="32">
        <f t="shared" si="35"/>
        <v>7</v>
      </c>
      <c r="BP74" s="32">
        <f t="shared" si="35"/>
        <v>5</v>
      </c>
      <c r="BQ74" s="32">
        <f t="shared" si="35"/>
        <v>4</v>
      </c>
      <c r="BR74" s="32">
        <f t="shared" si="35"/>
        <v>8</v>
      </c>
      <c r="BS74" s="32">
        <f t="shared" si="35"/>
        <v>12</v>
      </c>
      <c r="BT74" s="32">
        <f t="shared" si="35"/>
        <v>14</v>
      </c>
      <c r="BU74" s="32">
        <f t="shared" si="35"/>
        <v>7</v>
      </c>
      <c r="BV74" s="32">
        <f t="shared" si="35"/>
        <v>7</v>
      </c>
      <c r="BW74" s="32">
        <f t="shared" si="35"/>
        <v>7</v>
      </c>
      <c r="BX74" s="32">
        <f aca="true" t="shared" si="36" ref="BX74:DE74">COUNTIF(BX3:BX73,"X")</f>
        <v>4</v>
      </c>
      <c r="BY74" s="32">
        <f t="shared" si="36"/>
        <v>15</v>
      </c>
      <c r="BZ74" s="32">
        <f t="shared" si="36"/>
        <v>4</v>
      </c>
      <c r="CA74" s="32">
        <f t="shared" si="36"/>
        <v>8</v>
      </c>
      <c r="CB74" s="32">
        <f t="shared" si="36"/>
        <v>11</v>
      </c>
      <c r="CC74" s="32">
        <f t="shared" si="36"/>
        <v>8</v>
      </c>
      <c r="CD74" s="32">
        <f t="shared" si="36"/>
        <v>18</v>
      </c>
      <c r="CE74" s="32">
        <f t="shared" si="36"/>
        <v>6</v>
      </c>
      <c r="CF74" s="32">
        <f t="shared" si="36"/>
        <v>16</v>
      </c>
      <c r="CG74" s="32">
        <f t="shared" si="36"/>
        <v>16</v>
      </c>
      <c r="CH74" s="32">
        <f t="shared" si="36"/>
        <v>9</v>
      </c>
      <c r="CI74" s="32">
        <f t="shared" si="36"/>
        <v>19</v>
      </c>
      <c r="CJ74" s="32">
        <f t="shared" si="36"/>
        <v>1</v>
      </c>
      <c r="CK74" s="32">
        <f t="shared" si="36"/>
        <v>3</v>
      </c>
      <c r="CL74" s="32">
        <f t="shared" si="36"/>
        <v>2</v>
      </c>
      <c r="CM74" s="32">
        <f t="shared" si="36"/>
        <v>6</v>
      </c>
      <c r="CN74" s="32">
        <f t="shared" si="36"/>
        <v>2</v>
      </c>
      <c r="CO74" s="32">
        <f t="shared" si="36"/>
        <v>2</v>
      </c>
      <c r="CP74" s="32">
        <f t="shared" si="36"/>
        <v>3</v>
      </c>
      <c r="CQ74" s="32">
        <f t="shared" si="36"/>
        <v>1</v>
      </c>
      <c r="CR74" s="32">
        <f t="shared" si="36"/>
        <v>8</v>
      </c>
      <c r="CS74" s="32">
        <f t="shared" si="36"/>
        <v>2</v>
      </c>
      <c r="CT74" s="32">
        <f t="shared" si="36"/>
        <v>3</v>
      </c>
      <c r="CU74" s="32">
        <f t="shared" si="36"/>
        <v>9</v>
      </c>
      <c r="CV74" s="32">
        <f t="shared" si="36"/>
        <v>5</v>
      </c>
      <c r="CW74" s="32">
        <f t="shared" si="36"/>
        <v>5</v>
      </c>
      <c r="CX74" s="32">
        <f t="shared" si="36"/>
        <v>12</v>
      </c>
      <c r="CY74" s="32">
        <f t="shared" si="36"/>
        <v>1</v>
      </c>
      <c r="CZ74" s="32">
        <f t="shared" si="36"/>
        <v>2</v>
      </c>
      <c r="DA74" s="32">
        <f t="shared" si="36"/>
        <v>10</v>
      </c>
      <c r="DB74" s="32">
        <f t="shared" si="36"/>
        <v>0</v>
      </c>
      <c r="DC74" s="32">
        <f t="shared" si="36"/>
        <v>0</v>
      </c>
      <c r="DD74" s="32">
        <f t="shared" si="36"/>
        <v>0</v>
      </c>
      <c r="DE74" s="32">
        <f t="shared" si="36"/>
        <v>0</v>
      </c>
    </row>
  </sheetData>
  <autoFilter ref="A2:DH74"/>
  <hyperlinks>
    <hyperlink ref="H23" r:id="rId1" display="https://influence.sap.com/sap/ino/#campaign/3356"/>
    <hyperlink ref="H63" r:id="rId2" display="https://influence.sap.com/sap/ino/#campaign/3390"/>
    <hyperlink ref="H53" r:id="rId3" display="https://influence.sap.com/sap/ino/#campaign/3380"/>
  </hyperlinks>
  <printOptions/>
  <pageMargins left="0.7" right="0.7" top="0.75" bottom="0.75" header="0.3" footer="0.3"/>
  <pageSetup horizontalDpi="600" verticalDpi="600"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86B2B-437D-4AEF-A33B-F141D0E53A18}">
  <dimension ref="A1:B230"/>
  <sheetViews>
    <sheetView workbookViewId="0" topLeftCell="A28">
      <selection activeCell="C1" sqref="C1:C1048576"/>
    </sheetView>
  </sheetViews>
  <sheetFormatPr defaultColWidth="9.140625" defaultRowHeight="15"/>
  <cols>
    <col min="2" max="2" width="72.00390625" style="0" bestFit="1" customWidth="1"/>
  </cols>
  <sheetData>
    <row r="1" spans="1:2" ht="15">
      <c r="A1" s="29" t="s">
        <v>113</v>
      </c>
      <c r="B1" s="29" t="s">
        <v>114</v>
      </c>
    </row>
    <row r="2" spans="1:2" ht="15">
      <c r="A2">
        <v>1</v>
      </c>
      <c r="B2" t="s">
        <v>343</v>
      </c>
    </row>
    <row r="3" spans="1:2" ht="15">
      <c r="A3">
        <v>2</v>
      </c>
      <c r="B3" t="s">
        <v>196</v>
      </c>
    </row>
    <row r="4" spans="1:2" ht="15">
      <c r="A4">
        <v>3</v>
      </c>
      <c r="B4" t="s">
        <v>146</v>
      </c>
    </row>
    <row r="5" spans="1:2" ht="15">
      <c r="A5">
        <v>4</v>
      </c>
      <c r="B5" t="s">
        <v>131</v>
      </c>
    </row>
    <row r="6" spans="1:2" ht="15">
      <c r="A6">
        <v>5</v>
      </c>
      <c r="B6" t="s">
        <v>246</v>
      </c>
    </row>
    <row r="7" spans="1:2" ht="15">
      <c r="A7">
        <v>6</v>
      </c>
      <c r="B7" t="s">
        <v>344</v>
      </c>
    </row>
    <row r="8" spans="1:2" ht="15">
      <c r="A8">
        <v>7</v>
      </c>
      <c r="B8" t="s">
        <v>345</v>
      </c>
    </row>
    <row r="9" spans="1:2" ht="15">
      <c r="A9">
        <v>8</v>
      </c>
      <c r="B9" t="s">
        <v>187</v>
      </c>
    </row>
    <row r="10" spans="1:2" ht="15">
      <c r="A10">
        <v>9</v>
      </c>
      <c r="B10" t="s">
        <v>169</v>
      </c>
    </row>
    <row r="11" spans="1:2" ht="15">
      <c r="A11">
        <v>10</v>
      </c>
      <c r="B11" t="s">
        <v>116</v>
      </c>
    </row>
    <row r="12" spans="1:2" ht="15">
      <c r="A12">
        <v>11</v>
      </c>
      <c r="B12" t="s">
        <v>118</v>
      </c>
    </row>
    <row r="13" spans="1:2" ht="15">
      <c r="A13">
        <v>12</v>
      </c>
      <c r="B13" t="s">
        <v>117</v>
      </c>
    </row>
    <row r="14" spans="1:2" ht="15">
      <c r="A14">
        <v>13</v>
      </c>
      <c r="B14" t="s">
        <v>175</v>
      </c>
    </row>
    <row r="15" spans="1:2" ht="15">
      <c r="A15">
        <v>14</v>
      </c>
      <c r="B15" t="s">
        <v>346</v>
      </c>
    </row>
    <row r="16" spans="1:2" ht="15">
      <c r="A16">
        <v>15</v>
      </c>
      <c r="B16" t="s">
        <v>347</v>
      </c>
    </row>
    <row r="17" spans="1:2" ht="15">
      <c r="A17">
        <v>16</v>
      </c>
      <c r="B17" t="s">
        <v>248</v>
      </c>
    </row>
    <row r="18" spans="1:2" ht="15">
      <c r="A18">
        <v>17</v>
      </c>
      <c r="B18" t="s">
        <v>247</v>
      </c>
    </row>
    <row r="19" spans="1:2" ht="15">
      <c r="A19">
        <v>18</v>
      </c>
      <c r="B19" t="s">
        <v>249</v>
      </c>
    </row>
    <row r="20" spans="1:2" ht="15">
      <c r="A20">
        <v>19</v>
      </c>
      <c r="B20" t="s">
        <v>147</v>
      </c>
    </row>
    <row r="21" spans="1:2" ht="15">
      <c r="A21">
        <v>20</v>
      </c>
      <c r="B21" t="s">
        <v>138</v>
      </c>
    </row>
    <row r="22" spans="1:2" ht="15">
      <c r="A22">
        <v>21</v>
      </c>
      <c r="B22" t="s">
        <v>210</v>
      </c>
    </row>
    <row r="23" spans="1:2" ht="15">
      <c r="A23">
        <v>22</v>
      </c>
      <c r="B23" t="s">
        <v>176</v>
      </c>
    </row>
    <row r="24" spans="1:2" ht="15">
      <c r="A24">
        <v>23</v>
      </c>
      <c r="B24" t="s">
        <v>233</v>
      </c>
    </row>
    <row r="25" spans="1:2" ht="15">
      <c r="A25">
        <v>24</v>
      </c>
      <c r="B25" t="s">
        <v>234</v>
      </c>
    </row>
    <row r="26" spans="1:2" ht="15">
      <c r="A26">
        <v>25</v>
      </c>
      <c r="B26" t="s">
        <v>235</v>
      </c>
    </row>
    <row r="27" spans="1:2" ht="15">
      <c r="A27">
        <v>26</v>
      </c>
      <c r="B27" t="s">
        <v>262</v>
      </c>
    </row>
    <row r="28" spans="1:2" ht="15">
      <c r="A28">
        <v>27</v>
      </c>
      <c r="B28" t="s">
        <v>263</v>
      </c>
    </row>
    <row r="29" spans="1:2" ht="15">
      <c r="A29">
        <v>28</v>
      </c>
      <c r="B29" t="s">
        <v>276</v>
      </c>
    </row>
    <row r="30" spans="1:2" ht="15">
      <c r="A30">
        <v>29</v>
      </c>
      <c r="B30" t="s">
        <v>348</v>
      </c>
    </row>
    <row r="31" spans="1:2" ht="15">
      <c r="A31">
        <v>30</v>
      </c>
      <c r="B31" t="s">
        <v>119</v>
      </c>
    </row>
    <row r="32" spans="1:2" ht="15">
      <c r="A32">
        <v>31</v>
      </c>
      <c r="B32" t="s">
        <v>155</v>
      </c>
    </row>
    <row r="33" spans="1:2" ht="15">
      <c r="A33">
        <v>32</v>
      </c>
      <c r="B33" t="s">
        <v>139</v>
      </c>
    </row>
    <row r="34" spans="1:2" ht="15">
      <c r="A34">
        <v>33</v>
      </c>
      <c r="B34" t="s">
        <v>120</v>
      </c>
    </row>
    <row r="35" spans="1:2" ht="15">
      <c r="A35">
        <v>34</v>
      </c>
      <c r="B35" t="s">
        <v>121</v>
      </c>
    </row>
    <row r="36" spans="1:2" ht="15">
      <c r="A36">
        <v>35</v>
      </c>
      <c r="B36" t="s">
        <v>170</v>
      </c>
    </row>
    <row r="37" spans="1:2" ht="15">
      <c r="A37">
        <v>36</v>
      </c>
      <c r="B37" t="s">
        <v>174</v>
      </c>
    </row>
    <row r="38" spans="1:2" ht="15">
      <c r="A38">
        <v>37</v>
      </c>
      <c r="B38" t="s">
        <v>264</v>
      </c>
    </row>
    <row r="39" spans="1:2" ht="15">
      <c r="A39">
        <v>38</v>
      </c>
      <c r="B39" t="s">
        <v>122</v>
      </c>
    </row>
    <row r="40" spans="1:2" ht="15">
      <c r="A40">
        <v>39</v>
      </c>
      <c r="B40" t="s">
        <v>255</v>
      </c>
    </row>
    <row r="41" spans="1:2" ht="15">
      <c r="A41">
        <v>40</v>
      </c>
      <c r="B41" t="s">
        <v>228</v>
      </c>
    </row>
    <row r="42" spans="1:2" ht="15">
      <c r="A42">
        <v>41</v>
      </c>
      <c r="B42" t="s">
        <v>226</v>
      </c>
    </row>
    <row r="43" spans="1:2" ht="15">
      <c r="A43">
        <v>42</v>
      </c>
      <c r="B43" t="s">
        <v>188</v>
      </c>
    </row>
    <row r="44" spans="1:2" ht="15">
      <c r="A44">
        <v>43</v>
      </c>
      <c r="B44" t="s">
        <v>239</v>
      </c>
    </row>
    <row r="45" spans="1:2" ht="15">
      <c r="A45">
        <v>44</v>
      </c>
      <c r="B45" t="s">
        <v>349</v>
      </c>
    </row>
    <row r="46" spans="1:2" ht="15">
      <c r="A46">
        <v>45</v>
      </c>
      <c r="B46" t="s">
        <v>157</v>
      </c>
    </row>
    <row r="47" spans="1:2" ht="15">
      <c r="A47">
        <v>46</v>
      </c>
      <c r="B47" t="s">
        <v>156</v>
      </c>
    </row>
    <row r="48" spans="1:2" ht="15">
      <c r="A48">
        <v>47</v>
      </c>
      <c r="B48" t="s">
        <v>350</v>
      </c>
    </row>
    <row r="49" spans="1:2" ht="15">
      <c r="A49">
        <v>48</v>
      </c>
      <c r="B49" t="s">
        <v>197</v>
      </c>
    </row>
    <row r="50" spans="1:2" ht="15">
      <c r="A50">
        <v>49</v>
      </c>
      <c r="B50" t="s">
        <v>191</v>
      </c>
    </row>
    <row r="51" spans="1:2" ht="15">
      <c r="A51">
        <v>50</v>
      </c>
      <c r="B51" t="s">
        <v>351</v>
      </c>
    </row>
    <row r="52" spans="1:2" ht="15">
      <c r="A52">
        <v>51</v>
      </c>
      <c r="B52" t="s">
        <v>140</v>
      </c>
    </row>
    <row r="53" spans="1:2" ht="15">
      <c r="A53">
        <v>52</v>
      </c>
      <c r="B53" t="s">
        <v>123</v>
      </c>
    </row>
    <row r="54" spans="1:2" ht="15">
      <c r="A54">
        <v>53</v>
      </c>
      <c r="B54" t="s">
        <v>215</v>
      </c>
    </row>
    <row r="55" spans="1:2" ht="15">
      <c r="A55">
        <v>54</v>
      </c>
      <c r="B55" t="s">
        <v>132</v>
      </c>
    </row>
    <row r="56" spans="1:2" ht="15">
      <c r="A56">
        <v>55</v>
      </c>
      <c r="B56" t="s">
        <v>124</v>
      </c>
    </row>
    <row r="57" spans="1:2" ht="15">
      <c r="A57">
        <v>56</v>
      </c>
      <c r="B57" t="s">
        <v>352</v>
      </c>
    </row>
    <row r="58" spans="1:2" ht="15">
      <c r="A58">
        <v>57</v>
      </c>
      <c r="B58" t="s">
        <v>353</v>
      </c>
    </row>
    <row r="59" spans="1:2" ht="15">
      <c r="A59">
        <v>58</v>
      </c>
      <c r="B59" t="s">
        <v>198</v>
      </c>
    </row>
    <row r="60" spans="1:2" ht="15">
      <c r="A60">
        <v>59</v>
      </c>
      <c r="B60" t="s">
        <v>172</v>
      </c>
    </row>
    <row r="61" spans="1:2" ht="15">
      <c r="A61">
        <v>60</v>
      </c>
      <c r="B61" t="s">
        <v>171</v>
      </c>
    </row>
    <row r="62" spans="1:2" ht="15">
      <c r="A62">
        <v>61</v>
      </c>
      <c r="B62" t="s">
        <v>199</v>
      </c>
    </row>
    <row r="63" spans="1:2" ht="15">
      <c r="A63">
        <v>62</v>
      </c>
      <c r="B63" t="s">
        <v>221</v>
      </c>
    </row>
    <row r="64" spans="1:2" ht="15">
      <c r="A64">
        <v>63</v>
      </c>
      <c r="B64" t="s">
        <v>265</v>
      </c>
    </row>
    <row r="65" spans="1:2" ht="15">
      <c r="A65">
        <v>64</v>
      </c>
      <c r="B65" t="s">
        <v>158</v>
      </c>
    </row>
    <row r="66" spans="1:2" ht="15">
      <c r="A66">
        <v>65</v>
      </c>
      <c r="B66" t="s">
        <v>177</v>
      </c>
    </row>
    <row r="67" spans="1:2" ht="15">
      <c r="A67">
        <v>66</v>
      </c>
      <c r="B67" t="s">
        <v>277</v>
      </c>
    </row>
    <row r="68" spans="1:2" ht="15">
      <c r="A68">
        <v>67</v>
      </c>
      <c r="B68" t="s">
        <v>153</v>
      </c>
    </row>
    <row r="69" spans="1:2" ht="15">
      <c r="A69">
        <v>68</v>
      </c>
      <c r="B69" t="s">
        <v>354</v>
      </c>
    </row>
    <row r="70" spans="1:2" ht="15">
      <c r="A70">
        <v>69</v>
      </c>
      <c r="B70" t="s">
        <v>355</v>
      </c>
    </row>
    <row r="71" spans="1:2" ht="15">
      <c r="A71">
        <v>70</v>
      </c>
      <c r="B71" t="s">
        <v>201</v>
      </c>
    </row>
    <row r="72" spans="1:2" ht="15">
      <c r="A72">
        <v>71</v>
      </c>
      <c r="B72" t="s">
        <v>202</v>
      </c>
    </row>
    <row r="73" spans="1:2" ht="15">
      <c r="A73">
        <v>72</v>
      </c>
      <c r="B73" t="s">
        <v>229</v>
      </c>
    </row>
    <row r="74" spans="1:2" ht="15">
      <c r="A74">
        <v>73</v>
      </c>
      <c r="B74" t="s">
        <v>148</v>
      </c>
    </row>
    <row r="75" spans="1:2" ht="15">
      <c r="A75">
        <v>74</v>
      </c>
      <c r="B75" t="s">
        <v>141</v>
      </c>
    </row>
    <row r="76" spans="1:2" ht="15">
      <c r="A76">
        <v>75</v>
      </c>
      <c r="B76" t="s">
        <v>356</v>
      </c>
    </row>
    <row r="77" spans="1:2" ht="15">
      <c r="A77">
        <v>76</v>
      </c>
      <c r="B77" t="s">
        <v>222</v>
      </c>
    </row>
    <row r="78" spans="1:2" ht="15">
      <c r="A78">
        <v>77</v>
      </c>
      <c r="B78" t="s">
        <v>192</v>
      </c>
    </row>
    <row r="79" spans="1:2" ht="15">
      <c r="A79">
        <v>78</v>
      </c>
      <c r="B79" t="s">
        <v>242</v>
      </c>
    </row>
    <row r="80" spans="1:2" ht="15">
      <c r="A80">
        <v>79</v>
      </c>
      <c r="B80" t="s">
        <v>266</v>
      </c>
    </row>
    <row r="81" spans="1:2" ht="15">
      <c r="A81">
        <v>80</v>
      </c>
      <c r="B81" t="s">
        <v>125</v>
      </c>
    </row>
    <row r="82" spans="1:2" ht="15">
      <c r="A82">
        <v>81</v>
      </c>
      <c r="B82" t="s">
        <v>240</v>
      </c>
    </row>
    <row r="83" spans="1:2" ht="15">
      <c r="A83">
        <v>82</v>
      </c>
      <c r="B83" t="s">
        <v>223</v>
      </c>
    </row>
    <row r="84" spans="1:2" ht="15">
      <c r="A84">
        <v>83</v>
      </c>
      <c r="B84" t="s">
        <v>193</v>
      </c>
    </row>
    <row r="85" spans="1:2" ht="15">
      <c r="A85">
        <v>84</v>
      </c>
      <c r="B85" t="s">
        <v>133</v>
      </c>
    </row>
    <row r="86" spans="1:2" ht="15">
      <c r="A86">
        <v>85</v>
      </c>
      <c r="B86" t="s">
        <v>357</v>
      </c>
    </row>
    <row r="87" spans="1:2" ht="15">
      <c r="A87">
        <v>86</v>
      </c>
      <c r="B87" t="s">
        <v>358</v>
      </c>
    </row>
    <row r="88" spans="1:2" ht="15">
      <c r="A88">
        <v>87</v>
      </c>
      <c r="B88" t="s">
        <v>203</v>
      </c>
    </row>
    <row r="89" spans="1:2" ht="15">
      <c r="A89">
        <v>88</v>
      </c>
      <c r="B89" t="s">
        <v>359</v>
      </c>
    </row>
    <row r="90" spans="1:2" ht="15">
      <c r="A90">
        <v>89</v>
      </c>
      <c r="B90" t="s">
        <v>360</v>
      </c>
    </row>
    <row r="91" spans="1:2" ht="15">
      <c r="A91">
        <v>90</v>
      </c>
      <c r="B91" t="s">
        <v>267</v>
      </c>
    </row>
    <row r="92" spans="1:2" ht="15">
      <c r="A92">
        <v>91</v>
      </c>
      <c r="B92" t="s">
        <v>159</v>
      </c>
    </row>
    <row r="93" spans="1:2" ht="15">
      <c r="A93">
        <v>92</v>
      </c>
      <c r="B93" t="s">
        <v>160</v>
      </c>
    </row>
    <row r="94" spans="1:2" ht="15">
      <c r="A94">
        <v>93</v>
      </c>
      <c r="B94" t="s">
        <v>162</v>
      </c>
    </row>
    <row r="95" spans="1:2" ht="15">
      <c r="A95">
        <v>94</v>
      </c>
      <c r="B95" t="s">
        <v>161</v>
      </c>
    </row>
    <row r="96" spans="1:2" ht="15">
      <c r="A96">
        <v>95</v>
      </c>
      <c r="B96" t="s">
        <v>250</v>
      </c>
    </row>
    <row r="97" spans="1:2" ht="15">
      <c r="A97">
        <v>96</v>
      </c>
      <c r="B97" t="s">
        <v>178</v>
      </c>
    </row>
    <row r="98" spans="1:2" ht="15">
      <c r="A98">
        <v>97</v>
      </c>
      <c r="B98" t="s">
        <v>259</v>
      </c>
    </row>
    <row r="99" spans="1:2" ht="15">
      <c r="A99">
        <v>98</v>
      </c>
      <c r="B99" t="s">
        <v>211</v>
      </c>
    </row>
    <row r="100" spans="1:2" ht="15">
      <c r="A100">
        <v>99</v>
      </c>
      <c r="B100" t="s">
        <v>130</v>
      </c>
    </row>
    <row r="101" spans="1:2" ht="15">
      <c r="A101">
        <v>100</v>
      </c>
      <c r="B101" t="s">
        <v>216</v>
      </c>
    </row>
    <row r="102" spans="1:2" ht="15">
      <c r="A102">
        <v>101</v>
      </c>
      <c r="B102" t="s">
        <v>236</v>
      </c>
    </row>
    <row r="103" spans="1:2" ht="15">
      <c r="A103">
        <v>102</v>
      </c>
      <c r="B103" t="s">
        <v>217</v>
      </c>
    </row>
    <row r="104" spans="1:2" ht="15">
      <c r="A104">
        <v>103</v>
      </c>
      <c r="B104" t="s">
        <v>163</v>
      </c>
    </row>
    <row r="105" spans="1:2" ht="15">
      <c r="A105">
        <v>104</v>
      </c>
      <c r="B105" t="s">
        <v>142</v>
      </c>
    </row>
    <row r="106" spans="1:2" ht="15">
      <c r="A106">
        <v>105</v>
      </c>
      <c r="B106" t="s">
        <v>361</v>
      </c>
    </row>
    <row r="107" spans="1:2" ht="15">
      <c r="A107">
        <v>106</v>
      </c>
      <c r="B107" t="s">
        <v>126</v>
      </c>
    </row>
    <row r="108" spans="1:2" ht="15">
      <c r="A108">
        <v>107</v>
      </c>
      <c r="B108" t="s">
        <v>279</v>
      </c>
    </row>
    <row r="109" spans="1:2" ht="15">
      <c r="A109">
        <v>108</v>
      </c>
      <c r="B109" t="s">
        <v>362</v>
      </c>
    </row>
    <row r="110" spans="1:2" ht="15">
      <c r="A110">
        <v>109</v>
      </c>
      <c r="B110" t="s">
        <v>230</v>
      </c>
    </row>
    <row r="111" spans="1:2" ht="15">
      <c r="A111">
        <v>110</v>
      </c>
      <c r="B111" t="s">
        <v>268</v>
      </c>
    </row>
    <row r="112" spans="1:2" ht="15">
      <c r="A112">
        <v>111</v>
      </c>
      <c r="B112" t="s">
        <v>270</v>
      </c>
    </row>
    <row r="113" spans="1:2" ht="15">
      <c r="A113">
        <v>112</v>
      </c>
      <c r="B113" t="s">
        <v>363</v>
      </c>
    </row>
    <row r="114" spans="1:2" ht="15">
      <c r="A114">
        <v>113</v>
      </c>
      <c r="B114" t="s">
        <v>189</v>
      </c>
    </row>
    <row r="115" spans="1:2" ht="15">
      <c r="A115">
        <v>114</v>
      </c>
      <c r="B115" t="s">
        <v>269</v>
      </c>
    </row>
    <row r="116" spans="1:2" ht="15">
      <c r="A116">
        <v>115</v>
      </c>
      <c r="B116" t="s">
        <v>271</v>
      </c>
    </row>
    <row r="117" spans="1:2" ht="15">
      <c r="A117">
        <v>116</v>
      </c>
      <c r="B117" t="s">
        <v>272</v>
      </c>
    </row>
    <row r="118" spans="1:2" ht="15">
      <c r="A118">
        <v>117</v>
      </c>
      <c r="B118" t="s">
        <v>237</v>
      </c>
    </row>
    <row r="119" spans="1:2" ht="15">
      <c r="A119">
        <v>118</v>
      </c>
      <c r="B119" t="s">
        <v>278</v>
      </c>
    </row>
    <row r="120" spans="1:2" ht="15">
      <c r="A120">
        <v>119</v>
      </c>
      <c r="B120" t="s">
        <v>127</v>
      </c>
    </row>
    <row r="121" spans="1:2" ht="15">
      <c r="A121">
        <v>120</v>
      </c>
      <c r="B121" t="s">
        <v>164</v>
      </c>
    </row>
    <row r="122" spans="1:2" ht="15">
      <c r="A122">
        <v>121</v>
      </c>
      <c r="B122" t="s">
        <v>204</v>
      </c>
    </row>
    <row r="123" spans="1:2" ht="15">
      <c r="A123">
        <v>122</v>
      </c>
      <c r="B123" t="s">
        <v>364</v>
      </c>
    </row>
    <row r="124" spans="1:2" ht="15">
      <c r="A124">
        <v>123</v>
      </c>
      <c r="B124" t="s">
        <v>231</v>
      </c>
    </row>
    <row r="125" spans="1:2" ht="15">
      <c r="A125">
        <v>124</v>
      </c>
      <c r="B125" t="s">
        <v>224</v>
      </c>
    </row>
    <row r="126" spans="1:2" ht="15">
      <c r="A126">
        <v>125</v>
      </c>
      <c r="B126" t="s">
        <v>165</v>
      </c>
    </row>
    <row r="127" spans="1:2" ht="15">
      <c r="A127">
        <v>126</v>
      </c>
      <c r="B127" t="s">
        <v>143</v>
      </c>
    </row>
    <row r="128" spans="1:2" ht="15">
      <c r="A128">
        <v>127</v>
      </c>
      <c r="B128" t="s">
        <v>256</v>
      </c>
    </row>
    <row r="129" spans="1:2" ht="15">
      <c r="A129">
        <v>128</v>
      </c>
      <c r="B129" t="s">
        <v>135</v>
      </c>
    </row>
    <row r="130" spans="1:2" ht="15">
      <c r="A130">
        <v>129</v>
      </c>
      <c r="B130" t="s">
        <v>134</v>
      </c>
    </row>
    <row r="131" spans="1:2" ht="15">
      <c r="A131">
        <v>130</v>
      </c>
      <c r="B131" t="s">
        <v>212</v>
      </c>
    </row>
    <row r="132" spans="1:2" ht="15">
      <c r="A132">
        <v>131</v>
      </c>
      <c r="B132" t="s">
        <v>365</v>
      </c>
    </row>
    <row r="133" spans="1:2" ht="15">
      <c r="A133">
        <v>132</v>
      </c>
      <c r="B133" t="s">
        <v>128</v>
      </c>
    </row>
    <row r="134" spans="1:2" ht="15">
      <c r="A134">
        <v>133</v>
      </c>
      <c r="B134" t="s">
        <v>366</v>
      </c>
    </row>
    <row r="135" spans="1:2" ht="15">
      <c r="A135">
        <v>134</v>
      </c>
      <c r="B135" t="s">
        <v>244</v>
      </c>
    </row>
    <row r="136" spans="1:2" ht="15">
      <c r="A136">
        <v>135</v>
      </c>
      <c r="B136" t="s">
        <v>227</v>
      </c>
    </row>
    <row r="137" spans="1:2" ht="15">
      <c r="A137">
        <v>136</v>
      </c>
      <c r="B137" t="s">
        <v>183</v>
      </c>
    </row>
    <row r="138" spans="1:2" ht="15">
      <c r="A138">
        <v>137</v>
      </c>
      <c r="B138" t="s">
        <v>115</v>
      </c>
    </row>
    <row r="139" spans="1:2" ht="15">
      <c r="A139">
        <v>138</v>
      </c>
      <c r="B139" t="s">
        <v>245</v>
      </c>
    </row>
    <row r="140" spans="1:2" ht="15">
      <c r="A140">
        <v>139</v>
      </c>
      <c r="B140" t="s">
        <v>184</v>
      </c>
    </row>
    <row r="141" spans="1:2" ht="15">
      <c r="A141">
        <v>140</v>
      </c>
      <c r="B141" t="s">
        <v>185</v>
      </c>
    </row>
    <row r="142" spans="1:2" ht="15">
      <c r="A142">
        <v>141</v>
      </c>
      <c r="B142" t="s">
        <v>129</v>
      </c>
    </row>
    <row r="143" spans="1:2" ht="15">
      <c r="A143">
        <v>142</v>
      </c>
      <c r="B143" t="s">
        <v>232</v>
      </c>
    </row>
    <row r="144" spans="1:2" ht="15">
      <c r="A144">
        <v>143</v>
      </c>
      <c r="B144" t="s">
        <v>367</v>
      </c>
    </row>
    <row r="145" spans="1:2" ht="15">
      <c r="A145">
        <v>144</v>
      </c>
      <c r="B145" t="s">
        <v>253</v>
      </c>
    </row>
    <row r="146" spans="1:2" ht="15">
      <c r="A146">
        <v>145</v>
      </c>
      <c r="B146" t="s">
        <v>254</v>
      </c>
    </row>
    <row r="147" spans="1:2" ht="15">
      <c r="A147">
        <v>146</v>
      </c>
      <c r="B147" t="s">
        <v>257</v>
      </c>
    </row>
    <row r="148" spans="1:2" ht="15">
      <c r="A148">
        <v>147</v>
      </c>
      <c r="B148" t="s">
        <v>186</v>
      </c>
    </row>
    <row r="149" spans="1:2" ht="15">
      <c r="A149">
        <v>148</v>
      </c>
      <c r="B149" t="s">
        <v>368</v>
      </c>
    </row>
    <row r="150" spans="1:2" ht="15">
      <c r="A150">
        <v>149</v>
      </c>
      <c r="B150" t="s">
        <v>258</v>
      </c>
    </row>
    <row r="151" spans="1:2" ht="15">
      <c r="A151">
        <v>150</v>
      </c>
      <c r="B151" t="s">
        <v>136</v>
      </c>
    </row>
    <row r="152" spans="1:2" ht="15">
      <c r="A152">
        <v>151</v>
      </c>
      <c r="B152" t="s">
        <v>190</v>
      </c>
    </row>
    <row r="153" spans="1:2" ht="15">
      <c r="A153">
        <v>152</v>
      </c>
      <c r="B153" t="s">
        <v>137</v>
      </c>
    </row>
    <row r="154" spans="1:2" ht="15">
      <c r="A154">
        <v>153</v>
      </c>
      <c r="B154" t="s">
        <v>194</v>
      </c>
    </row>
    <row r="155" spans="1:2" ht="15">
      <c r="A155">
        <v>154</v>
      </c>
      <c r="B155" t="s">
        <v>238</v>
      </c>
    </row>
    <row r="156" spans="1:2" ht="15">
      <c r="A156">
        <v>155</v>
      </c>
      <c r="B156" t="s">
        <v>195</v>
      </c>
    </row>
    <row r="157" spans="1:2" ht="15">
      <c r="A157">
        <v>156</v>
      </c>
      <c r="B157" t="s">
        <v>145</v>
      </c>
    </row>
    <row r="158" spans="1:2" ht="15">
      <c r="A158">
        <v>157</v>
      </c>
      <c r="B158" t="s">
        <v>152</v>
      </c>
    </row>
    <row r="159" spans="1:2" ht="15">
      <c r="A159">
        <v>158</v>
      </c>
      <c r="B159" t="s">
        <v>261</v>
      </c>
    </row>
    <row r="160" spans="1:2" ht="15">
      <c r="A160">
        <v>159</v>
      </c>
      <c r="B160" t="s">
        <v>200</v>
      </c>
    </row>
    <row r="161" spans="1:2" ht="15">
      <c r="A161">
        <v>160</v>
      </c>
      <c r="B161" t="s">
        <v>207</v>
      </c>
    </row>
    <row r="162" spans="1:2" ht="15">
      <c r="A162">
        <v>161</v>
      </c>
      <c r="B162" t="s">
        <v>273</v>
      </c>
    </row>
    <row r="163" spans="1:2" ht="15">
      <c r="A163">
        <v>162</v>
      </c>
      <c r="B163" t="s">
        <v>208</v>
      </c>
    </row>
    <row r="164" spans="1:2" ht="15">
      <c r="A164">
        <v>163</v>
      </c>
      <c r="B164" t="s">
        <v>274</v>
      </c>
    </row>
    <row r="165" spans="1:2" ht="15">
      <c r="A165">
        <v>164</v>
      </c>
      <c r="B165" t="s">
        <v>154</v>
      </c>
    </row>
    <row r="166" spans="1:2" ht="15">
      <c r="A166">
        <v>165</v>
      </c>
      <c r="B166" t="s">
        <v>209</v>
      </c>
    </row>
    <row r="167" spans="1:2" ht="15">
      <c r="A167">
        <v>166</v>
      </c>
      <c r="B167" t="s">
        <v>213</v>
      </c>
    </row>
    <row r="168" spans="1:2" ht="15">
      <c r="A168">
        <v>167</v>
      </c>
      <c r="B168" t="s">
        <v>214</v>
      </c>
    </row>
    <row r="169" spans="1:2" ht="15">
      <c r="A169">
        <v>168</v>
      </c>
      <c r="B169" t="s">
        <v>168</v>
      </c>
    </row>
    <row r="170" spans="1:2" ht="15">
      <c r="A170">
        <v>169</v>
      </c>
      <c r="B170" t="s">
        <v>241</v>
      </c>
    </row>
    <row r="171" spans="1:2" ht="15">
      <c r="A171">
        <v>170</v>
      </c>
      <c r="B171" t="s">
        <v>369</v>
      </c>
    </row>
    <row r="172" spans="1:2" ht="15">
      <c r="A172">
        <v>171</v>
      </c>
      <c r="B172" t="s">
        <v>275</v>
      </c>
    </row>
    <row r="173" spans="1:2" ht="15">
      <c r="A173">
        <v>172</v>
      </c>
      <c r="B173" t="s">
        <v>219</v>
      </c>
    </row>
    <row r="174" spans="1:2" ht="15">
      <c r="A174">
        <v>173</v>
      </c>
      <c r="B174" t="s">
        <v>173</v>
      </c>
    </row>
    <row r="175" spans="1:2" ht="15">
      <c r="A175">
        <v>174</v>
      </c>
      <c r="B175" t="s">
        <v>220</v>
      </c>
    </row>
    <row r="176" spans="1:2" ht="15">
      <c r="A176">
        <v>175</v>
      </c>
      <c r="B176" t="s">
        <v>225</v>
      </c>
    </row>
    <row r="177" spans="1:2" ht="15">
      <c r="A177">
        <v>176</v>
      </c>
      <c r="B177" t="s">
        <v>370</v>
      </c>
    </row>
    <row r="178" spans="1:2" ht="15">
      <c r="A178">
        <v>177</v>
      </c>
      <c r="B178" t="s">
        <v>371</v>
      </c>
    </row>
    <row r="179" spans="1:2" ht="15">
      <c r="A179">
        <v>178</v>
      </c>
      <c r="B179" t="s">
        <v>280</v>
      </c>
    </row>
    <row r="180" spans="1:2" ht="15">
      <c r="A180">
        <v>179</v>
      </c>
      <c r="B180" t="s">
        <v>372</v>
      </c>
    </row>
    <row r="181" spans="1:2" ht="15">
      <c r="A181">
        <v>180</v>
      </c>
      <c r="B181" t="s">
        <v>373</v>
      </c>
    </row>
    <row r="182" spans="1:2" ht="15">
      <c r="A182">
        <v>181</v>
      </c>
      <c r="B182" t="s">
        <v>374</v>
      </c>
    </row>
    <row r="183" spans="1:2" ht="15">
      <c r="A183">
        <v>182</v>
      </c>
      <c r="B183" t="s">
        <v>281</v>
      </c>
    </row>
    <row r="184" spans="1:2" ht="15">
      <c r="A184">
        <v>183</v>
      </c>
      <c r="B184" t="s">
        <v>375</v>
      </c>
    </row>
    <row r="185" spans="1:2" ht="15">
      <c r="A185">
        <v>184</v>
      </c>
      <c r="B185" t="s">
        <v>376</v>
      </c>
    </row>
    <row r="186" spans="1:2" ht="15">
      <c r="A186">
        <v>185</v>
      </c>
      <c r="B186" t="s">
        <v>377</v>
      </c>
    </row>
    <row r="187" spans="1:2" ht="15">
      <c r="A187">
        <v>186</v>
      </c>
      <c r="B187" t="s">
        <v>378</v>
      </c>
    </row>
    <row r="188" spans="1:2" ht="15">
      <c r="A188">
        <v>187</v>
      </c>
      <c r="B188" t="s">
        <v>379</v>
      </c>
    </row>
    <row r="189" spans="1:2" ht="15">
      <c r="A189">
        <v>188</v>
      </c>
      <c r="B189" t="s">
        <v>380</v>
      </c>
    </row>
    <row r="190" spans="1:2" ht="15">
      <c r="A190">
        <v>189</v>
      </c>
      <c r="B190" t="s">
        <v>166</v>
      </c>
    </row>
    <row r="191" spans="1:2" ht="15">
      <c r="A191">
        <v>190</v>
      </c>
      <c r="B191" t="s">
        <v>381</v>
      </c>
    </row>
    <row r="192" spans="1:2" ht="15">
      <c r="A192">
        <v>191</v>
      </c>
      <c r="B192" t="s">
        <v>205</v>
      </c>
    </row>
    <row r="193" spans="1:2" ht="15">
      <c r="A193">
        <v>192</v>
      </c>
      <c r="B193" t="s">
        <v>243</v>
      </c>
    </row>
    <row r="194" spans="1:2" ht="15">
      <c r="A194">
        <v>193</v>
      </c>
      <c r="B194" t="s">
        <v>182</v>
      </c>
    </row>
    <row r="195" spans="1:2" ht="15">
      <c r="A195">
        <v>194</v>
      </c>
      <c r="B195" t="s">
        <v>149</v>
      </c>
    </row>
    <row r="196" spans="1:2" ht="15">
      <c r="A196">
        <v>195</v>
      </c>
      <c r="B196" t="s">
        <v>382</v>
      </c>
    </row>
    <row r="197" spans="1:2" ht="15">
      <c r="A197">
        <v>196</v>
      </c>
      <c r="B197" t="s">
        <v>218</v>
      </c>
    </row>
    <row r="198" spans="1:2" ht="15">
      <c r="A198">
        <v>197</v>
      </c>
      <c r="B198" t="s">
        <v>383</v>
      </c>
    </row>
    <row r="199" spans="1:2" ht="15">
      <c r="A199">
        <v>198</v>
      </c>
      <c r="B199" t="s">
        <v>384</v>
      </c>
    </row>
    <row r="200" spans="1:2" ht="15">
      <c r="A200">
        <v>199</v>
      </c>
      <c r="B200" t="s">
        <v>385</v>
      </c>
    </row>
    <row r="201" spans="1:2" ht="15">
      <c r="A201">
        <v>200</v>
      </c>
      <c r="B201" t="s">
        <v>251</v>
      </c>
    </row>
    <row r="202" spans="1:2" ht="15">
      <c r="A202">
        <v>201</v>
      </c>
      <c r="B202" t="s">
        <v>386</v>
      </c>
    </row>
    <row r="203" spans="1:2" ht="15">
      <c r="A203">
        <v>202</v>
      </c>
      <c r="B203" t="s">
        <v>206</v>
      </c>
    </row>
    <row r="204" spans="1:2" ht="15">
      <c r="A204">
        <v>203</v>
      </c>
      <c r="B204" t="s">
        <v>387</v>
      </c>
    </row>
    <row r="205" spans="1:2" ht="15">
      <c r="A205">
        <v>204</v>
      </c>
      <c r="B205" t="s">
        <v>388</v>
      </c>
    </row>
    <row r="206" spans="1:2" ht="15">
      <c r="A206">
        <v>205</v>
      </c>
      <c r="B206" t="s">
        <v>150</v>
      </c>
    </row>
    <row r="207" spans="1:2" ht="15">
      <c r="A207">
        <v>206</v>
      </c>
      <c r="B207" t="s">
        <v>151</v>
      </c>
    </row>
    <row r="208" spans="1:2" ht="15">
      <c r="A208">
        <v>207</v>
      </c>
      <c r="B208" t="s">
        <v>252</v>
      </c>
    </row>
    <row r="209" spans="1:2" ht="15">
      <c r="A209">
        <v>208</v>
      </c>
      <c r="B209" t="s">
        <v>389</v>
      </c>
    </row>
    <row r="210" spans="1:2" ht="15">
      <c r="A210">
        <v>209</v>
      </c>
      <c r="B210" t="s">
        <v>260</v>
      </c>
    </row>
    <row r="211" spans="1:2" ht="15">
      <c r="A211">
        <v>210</v>
      </c>
      <c r="B211" t="s">
        <v>390</v>
      </c>
    </row>
    <row r="212" spans="1:2" ht="15">
      <c r="A212">
        <v>211</v>
      </c>
      <c r="B212" t="s">
        <v>144</v>
      </c>
    </row>
    <row r="213" spans="1:2" ht="15">
      <c r="A213">
        <v>212</v>
      </c>
      <c r="B213" t="s">
        <v>391</v>
      </c>
    </row>
    <row r="214" spans="1:2" ht="15">
      <c r="A214">
        <v>213</v>
      </c>
      <c r="B214" t="s">
        <v>392</v>
      </c>
    </row>
    <row r="215" spans="1:2" ht="15">
      <c r="A215">
        <v>214</v>
      </c>
      <c r="B215" t="s">
        <v>393</v>
      </c>
    </row>
    <row r="216" spans="1:2" ht="15">
      <c r="A216">
        <v>215</v>
      </c>
      <c r="B216" t="s">
        <v>394</v>
      </c>
    </row>
    <row r="217" spans="1:2" ht="15">
      <c r="A217">
        <v>216</v>
      </c>
      <c r="B217" t="s">
        <v>395</v>
      </c>
    </row>
    <row r="218" spans="1:2" ht="15">
      <c r="A218">
        <v>217</v>
      </c>
      <c r="B218" t="s">
        <v>396</v>
      </c>
    </row>
    <row r="219" spans="1:2" ht="15">
      <c r="A219">
        <v>218</v>
      </c>
      <c r="B219" t="s">
        <v>397</v>
      </c>
    </row>
    <row r="220" spans="1:2" ht="15">
      <c r="A220">
        <v>219</v>
      </c>
      <c r="B220" t="s">
        <v>398</v>
      </c>
    </row>
    <row r="221" spans="1:2" ht="15">
      <c r="A221">
        <v>220</v>
      </c>
      <c r="B221" t="s">
        <v>179</v>
      </c>
    </row>
    <row r="222" spans="1:2" ht="15">
      <c r="A222">
        <v>221</v>
      </c>
      <c r="B222" t="s">
        <v>399</v>
      </c>
    </row>
    <row r="223" spans="1:2" ht="15">
      <c r="A223">
        <v>222</v>
      </c>
      <c r="B223" t="s">
        <v>400</v>
      </c>
    </row>
    <row r="224" spans="1:2" ht="15">
      <c r="A224">
        <v>223</v>
      </c>
      <c r="B224" t="s">
        <v>180</v>
      </c>
    </row>
    <row r="225" spans="1:2" ht="15">
      <c r="A225">
        <v>224</v>
      </c>
      <c r="B225" t="s">
        <v>167</v>
      </c>
    </row>
    <row r="226" spans="1:2" ht="15">
      <c r="A226">
        <v>225</v>
      </c>
      <c r="B226" t="s">
        <v>181</v>
      </c>
    </row>
    <row r="227" spans="1:2" ht="15">
      <c r="A227">
        <v>226</v>
      </c>
      <c r="B227" t="s">
        <v>282</v>
      </c>
    </row>
    <row r="228" spans="1:2" ht="15">
      <c r="A228">
        <v>227</v>
      </c>
      <c r="B228" t="s">
        <v>399</v>
      </c>
    </row>
    <row r="229" spans="1:2" ht="15">
      <c r="A229">
        <v>228</v>
      </c>
      <c r="B229" t="s">
        <v>400</v>
      </c>
    </row>
    <row r="230" spans="1:2" ht="15">
      <c r="A230">
        <v>229</v>
      </c>
      <c r="B230" t="s">
        <v>401</v>
      </c>
    </row>
  </sheetData>
  <autoFilter ref="A1:B195"/>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1401E68100AF4E92CE105866F279B9" ma:contentTypeVersion="16" ma:contentTypeDescription="Ein neues Dokument erstellen." ma:contentTypeScope="" ma:versionID="995ae5cabb5ecef9154f7d6c4fe879ff">
  <xsd:schema xmlns:xsd="http://www.w3.org/2001/XMLSchema" xmlns:xs="http://www.w3.org/2001/XMLSchema" xmlns:p="http://schemas.microsoft.com/office/2006/metadata/properties" xmlns:ns2="5ee26d32-4b9a-4442-a06d-1b3b9fef35d2" xmlns:ns3="94085d37-dc5b-4c58-a313-508c2321ad0a" targetNamespace="http://schemas.microsoft.com/office/2006/metadata/properties" ma:root="true" ma:fieldsID="96fb7af923a49d6d21b1f883d69b03b6" ns2:_="" ns3:_="">
    <xsd:import namespace="5ee26d32-4b9a-4442-a06d-1b3b9fef35d2"/>
    <xsd:import namespace="94085d37-dc5b-4c58-a313-508c2321ad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26d32-4b9a-4442-a06d-1b3b9fef3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53bab62-43ea-43ac-8274-592983e83c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85d37-dc5b-4c58-a313-508c2321ad0a"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75b3f51-ee04-47ca-9f1e-c065f441d649}" ma:internalName="TaxCatchAll" ma:showField="CatchAllData" ma:web="94085d37-dc5b-4c58-a313-508c2321ad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4085d37-dc5b-4c58-a313-508c2321ad0a" xsi:nil="true"/>
    <lcf76f155ced4ddcb4097134ff3c332f xmlns="5ee26d32-4b9a-4442-a06d-1b3b9fef35d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E47BC8E-F5E3-49EB-A4B1-02B91133B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26d32-4b9a-4442-a06d-1b3b9fef35d2"/>
    <ds:schemaRef ds:uri="94085d37-dc5b-4c58-a313-508c2321a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EAE458-D53A-44EB-A511-39691F2D4A9F}">
  <ds:schemaRefs>
    <ds:schemaRef ds:uri="http://schemas.microsoft.com/sharepoint/v3/contenttype/forms"/>
  </ds:schemaRefs>
</ds:datastoreItem>
</file>

<file path=customXml/itemProps3.xml><?xml version="1.0" encoding="utf-8"?>
<ds:datastoreItem xmlns:ds="http://schemas.openxmlformats.org/officeDocument/2006/customXml" ds:itemID="{E992BCF6-80F2-4EF2-8547-58F3BA7F16E8}">
  <ds:schemaRefs>
    <ds:schemaRef ds:uri="http://schemas.microsoft.com/office/2006/metadata/properties"/>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ee39470a-2ce9-46be-aea3-44585b49c003"/>
    <ds:schemaRef ds:uri="http://schemas.openxmlformats.org/package/2006/metadata/core-properties"/>
    <ds:schemaRef ds:uri="4880143c-aca7-4c27-b9fc-f5cd946f8c3c"/>
    <ds:schemaRef ds:uri="http://purl.org/dc/elements/1.1/"/>
    <ds:schemaRef ds:uri="94085d37-dc5b-4c58-a313-508c2321ad0a"/>
    <ds:schemaRef ds:uri="5ee26d32-4b9a-4442-a06d-1b3b9fef35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Nebel, Kathrin</dc:creator>
  <cp:keywords/>
  <dc:description/>
  <cp:lastModifiedBy>Susanne Gärtner</cp:lastModifiedBy>
  <dcterms:created xsi:type="dcterms:W3CDTF">2021-02-01T10:26:16Z</dcterms:created>
  <dcterms:modified xsi:type="dcterms:W3CDTF">2023-02-08T11:44:20Z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0x0101008205EA9DEF1C964CB6932658C6A5067F</vt:lpwstr>
  </property>
  <property fmtid="{D5CDD505-2E9C-101B-9397-08002B2CF9AE}" pid="3" name="MediaServiceImageTags">
    <vt:lpwstr/>
  </property>
</Properties>
</file>